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" sheetId="1" state="visible" r:id="rId1"/>
    <sheet xmlns:r="http://schemas.openxmlformats.org/officeDocument/2006/relationships" name="集計" sheetId="2" state="visible" r:id="rId2"/>
    <sheet xmlns:r="http://schemas.openxmlformats.org/officeDocument/2006/relationships" name="設定" sheetId="3" state="visible" r:id="rId3"/>
  </sheets>
  <definedNames>
    <definedName name="_xlnm.Print_Area" localSheetId="0">'入力'!$A$1:$F$45</definedName>
    <definedName name="_xlnm.Print_Area" localSheetId="1">'集計'!$A$1:$P$21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0.0%"/>
  </numFmts>
  <fonts count="12">
    <font>
      <name val="Calibri"/>
      <family val="2"/>
      <color theme="1"/>
      <sz val="11"/>
      <scheme val="minor"/>
    </font>
    <font>
      <name val="游ゴシック"/>
      <b val="1"/>
      <color rgb="001F3A5F"/>
      <sz val="13"/>
    </font>
    <font>
      <name val="游ゴシック"/>
      <b val="1"/>
      <sz val="10"/>
    </font>
    <font>
      <name val="游ゴシック"/>
      <sz val="10"/>
    </font>
    <font>
      <name val="游ゴシック"/>
      <b val="1"/>
      <color rgb="00FFFFFF"/>
      <sz val="10"/>
    </font>
    <font>
      <name val="游ゴシック"/>
      <color rgb="007A8794"/>
      <sz val="9"/>
    </font>
    <font>
      <name val="游ゴシック"/>
      <color rgb="007A8794"/>
      <sz val="8"/>
    </font>
    <font>
      <name val="游ゴシック"/>
      <b val="1"/>
      <color rgb="001F3A5F"/>
      <sz val="14"/>
    </font>
    <font>
      <name val="游ゴシック"/>
      <color rgb="00FFFFFF"/>
      <sz val="6"/>
    </font>
    <font>
      <name val="游ゴシック"/>
      <b val="1"/>
      <color rgb="001E7B4F"/>
      <sz val="10"/>
    </font>
    <font>
      <name val="游ゴシック"/>
      <b val="1"/>
      <color rgb="00C0392B"/>
      <sz val="10"/>
    </font>
    <font>
      <name val="游ゴシック"/>
      <color rgb="00C0392B"/>
      <sz val="9"/>
    </font>
  </fonts>
  <fills count="6">
    <fill>
      <patternFill/>
    </fill>
    <fill>
      <patternFill patternType="gray125"/>
    </fill>
    <fill>
      <patternFill patternType="solid">
        <fgColor rgb="00EAF0F7"/>
      </patternFill>
    </fill>
    <fill>
      <patternFill patternType="solid">
        <fgColor rgb="00FFFDE7"/>
      </patternFill>
    </fill>
    <fill>
      <patternFill patternType="solid">
        <fgColor rgb="001F3A5F"/>
      </patternFill>
    </fill>
    <fill>
      <patternFill patternType="solid">
        <fgColor rgb="00DDE7F2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165" fontId="3" fillId="0" borderId="1" pivotButton="0" quotePrefix="0" xfId="0"/>
    <xf numFmtId="0" fontId="3" fillId="0" borderId="1" pivotButton="0" quotePrefix="0" xfId="0"/>
    <xf numFmtId="3" fontId="3" fillId="0" borderId="1" pivotButton="0" quotePrefix="0" xfId="0"/>
    <xf numFmtId="0" fontId="8" fillId="0" borderId="0" pivotButton="0" quotePrefix="0" xfId="0"/>
    <xf numFmtId="0" fontId="9" fillId="0" borderId="0" pivotButton="0" quotePrefix="0" xfId="0"/>
    <xf numFmtId="3" fontId="2" fillId="2" borderId="1" pivotButton="0" quotePrefix="0" xfId="0"/>
    <xf numFmtId="0" fontId="10" fillId="0" borderId="0" pivotButton="0" quotePrefix="0" xfId="0"/>
    <xf numFmtId="166" fontId="3" fillId="0" borderId="1" pivotButton="0" quotePrefix="0" xfId="0"/>
    <xf numFmtId="3" fontId="2" fillId="5" borderId="1" pivotButton="0" quotePrefix="0" xfId="0"/>
    <xf numFmtId="0" fontId="11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ont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3" customWidth="1" min="3" max="3"/>
    <col width="26" customWidth="1" min="4" max="4"/>
    <col width="11" customWidth="1" min="5" max="5"/>
    <col width="11" customWidth="1" min="6" max="6"/>
  </cols>
  <sheetData>
    <row r="1">
      <c r="A1" s="1" t="inlineStr">
        <is>
          <t>家計簿 入力シート（1行に1件）</t>
        </is>
      </c>
      <c r="H1" s="2" t="inlineStr">
        <is>
          <t>無料版｜全機能版はBOOTHで販売中　© Kentinua ｜ https://tools.kentinua.com/</t>
        </is>
      </c>
    </row>
    <row r="3">
      <c r="A3" s="3" t="inlineStr">
        <is>
          <t>日付</t>
        </is>
      </c>
      <c r="B3" s="3" t="inlineStr">
        <is>
          <t>区分</t>
        </is>
      </c>
      <c r="C3" s="3" t="inlineStr">
        <is>
          <t>費目</t>
        </is>
      </c>
      <c r="D3" s="3" t="inlineStr">
        <is>
          <t>内容・メモ</t>
        </is>
      </c>
      <c r="E3" s="3" t="inlineStr">
        <is>
          <t>金額</t>
        </is>
      </c>
      <c r="F3" s="3" t="inlineStr">
        <is>
          <t>支払方法</t>
        </is>
      </c>
    </row>
    <row r="4">
      <c r="A4" s="4" t="n">
        <v>46026</v>
      </c>
      <c r="B4" s="5" t="inlineStr">
        <is>
          <t>支出</t>
        </is>
      </c>
      <c r="C4" s="5" t="inlineStr">
        <is>
          <t>水道光熱費</t>
        </is>
      </c>
      <c r="D4" s="5" t="inlineStr"/>
      <c r="E4" s="6" t="n">
        <v>12430</v>
      </c>
      <c r="F4" s="5" t="inlineStr">
        <is>
          <t>現金</t>
        </is>
      </c>
    </row>
    <row r="5">
      <c r="A5" s="4" t="n">
        <v>46033</v>
      </c>
      <c r="B5" s="5" t="inlineStr">
        <is>
          <t>支出</t>
        </is>
      </c>
      <c r="C5" s="5" t="inlineStr">
        <is>
          <t>食費</t>
        </is>
      </c>
      <c r="D5" s="5" t="inlineStr"/>
      <c r="E5" s="6" t="n">
        <v>61360</v>
      </c>
      <c r="F5" s="5" t="inlineStr">
        <is>
          <t>カード</t>
        </is>
      </c>
    </row>
    <row r="6">
      <c r="A6" s="4" t="n">
        <v>46039</v>
      </c>
      <c r="B6" s="5" t="inlineStr">
        <is>
          <t>支出</t>
        </is>
      </c>
      <c r="C6" s="5" t="inlineStr">
        <is>
          <t>通信費</t>
        </is>
      </c>
      <c r="D6" s="5" t="inlineStr"/>
      <c r="E6" s="6" t="n">
        <v>5950</v>
      </c>
      <c r="F6" s="5" t="inlineStr">
        <is>
          <t>現金</t>
        </is>
      </c>
    </row>
    <row r="7">
      <c r="A7" s="4" t="n">
        <v>46043</v>
      </c>
      <c r="B7" s="5" t="inlineStr">
        <is>
          <t>支出</t>
        </is>
      </c>
      <c r="C7" s="5" t="inlineStr">
        <is>
          <t>日用品</t>
        </is>
      </c>
      <c r="D7" s="5" t="inlineStr"/>
      <c r="E7" s="6" t="n">
        <v>5870</v>
      </c>
      <c r="F7" s="5" t="inlineStr">
        <is>
          <t>電子マネー</t>
        </is>
      </c>
    </row>
    <row r="8">
      <c r="A8" s="4" t="n">
        <v>46047</v>
      </c>
      <c r="B8" s="5" t="inlineStr">
        <is>
          <t>収入</t>
        </is>
      </c>
      <c r="C8" s="5" t="inlineStr">
        <is>
          <t>給与</t>
        </is>
      </c>
      <c r="D8" s="5" t="inlineStr">
        <is>
          <t>月給</t>
        </is>
      </c>
      <c r="E8" s="6" t="n">
        <v>280000</v>
      </c>
      <c r="F8" s="5" t="inlineStr">
        <is>
          <t>振込</t>
        </is>
      </c>
    </row>
    <row r="9">
      <c r="A9" s="4" t="n">
        <v>46049</v>
      </c>
      <c r="B9" s="5" t="inlineStr">
        <is>
          <t>支出</t>
        </is>
      </c>
      <c r="C9" s="5" t="inlineStr">
        <is>
          <t>住居費</t>
        </is>
      </c>
      <c r="D9" s="5" t="inlineStr">
        <is>
          <t>家賃</t>
        </is>
      </c>
      <c r="E9" s="6" t="n">
        <v>85000</v>
      </c>
      <c r="F9" s="5" t="inlineStr">
        <is>
          <t>振込</t>
        </is>
      </c>
    </row>
    <row r="10">
      <c r="A10" s="4" t="n">
        <v>46056</v>
      </c>
      <c r="B10" s="5" t="inlineStr">
        <is>
          <t>支出</t>
        </is>
      </c>
      <c r="C10" s="5" t="inlineStr">
        <is>
          <t>日用品</t>
        </is>
      </c>
      <c r="D10" s="5" t="inlineStr"/>
      <c r="E10" s="6" t="n">
        <v>8690</v>
      </c>
      <c r="F10" s="5" t="inlineStr">
        <is>
          <t>現金</t>
        </is>
      </c>
    </row>
    <row r="11">
      <c r="A11" s="4" t="n">
        <v>46067</v>
      </c>
      <c r="B11" s="5" t="inlineStr">
        <is>
          <t>支出</t>
        </is>
      </c>
      <c r="C11" s="5" t="inlineStr">
        <is>
          <t>食費</t>
        </is>
      </c>
      <c r="D11" s="5" t="inlineStr"/>
      <c r="E11" s="6" t="n">
        <v>44670</v>
      </c>
      <c r="F11" s="5" t="inlineStr">
        <is>
          <t>現金</t>
        </is>
      </c>
    </row>
    <row r="12">
      <c r="A12" s="4" t="n">
        <v>46072</v>
      </c>
      <c r="B12" s="5" t="inlineStr">
        <is>
          <t>支出</t>
        </is>
      </c>
      <c r="C12" s="5" t="inlineStr">
        <is>
          <t>水道光熱費</t>
        </is>
      </c>
      <c r="D12" s="5" t="inlineStr"/>
      <c r="E12" s="6" t="n">
        <v>10230</v>
      </c>
      <c r="F12" s="5" t="inlineStr">
        <is>
          <t>現金</t>
        </is>
      </c>
    </row>
    <row r="13">
      <c r="A13" s="4" t="n">
        <v>46074</v>
      </c>
      <c r="B13" s="5" t="inlineStr">
        <is>
          <t>支出</t>
        </is>
      </c>
      <c r="C13" s="5" t="inlineStr">
        <is>
          <t>通信費</t>
        </is>
      </c>
      <c r="D13" s="5" t="inlineStr"/>
      <c r="E13" s="6" t="n">
        <v>7970</v>
      </c>
      <c r="F13" s="5" t="inlineStr">
        <is>
          <t>現金</t>
        </is>
      </c>
    </row>
    <row r="14">
      <c r="A14" s="4" t="n">
        <v>46078</v>
      </c>
      <c r="B14" s="5" t="inlineStr">
        <is>
          <t>収入</t>
        </is>
      </c>
      <c r="C14" s="5" t="inlineStr">
        <is>
          <t>給与</t>
        </is>
      </c>
      <c r="D14" s="5" t="inlineStr">
        <is>
          <t>月給</t>
        </is>
      </c>
      <c r="E14" s="6" t="n">
        <v>280000</v>
      </c>
      <c r="F14" s="5" t="inlineStr">
        <is>
          <t>振込</t>
        </is>
      </c>
    </row>
    <row r="15">
      <c r="A15" s="4" t="n">
        <v>46080</v>
      </c>
      <c r="B15" s="5" t="inlineStr">
        <is>
          <t>支出</t>
        </is>
      </c>
      <c r="C15" s="5" t="inlineStr">
        <is>
          <t>住居費</t>
        </is>
      </c>
      <c r="D15" s="5" t="inlineStr">
        <is>
          <t>家賃</t>
        </is>
      </c>
      <c r="E15" s="6" t="n">
        <v>85000</v>
      </c>
      <c r="F15" s="5" t="inlineStr">
        <is>
          <t>振込</t>
        </is>
      </c>
    </row>
    <row r="16">
      <c r="A16" s="4" t="n">
        <v>46085</v>
      </c>
      <c r="B16" s="5" t="inlineStr">
        <is>
          <t>支出</t>
        </is>
      </c>
      <c r="C16" s="5" t="inlineStr">
        <is>
          <t>通信費</t>
        </is>
      </c>
      <c r="D16" s="5" t="inlineStr"/>
      <c r="E16" s="6" t="n">
        <v>7700</v>
      </c>
      <c r="F16" s="5" t="inlineStr">
        <is>
          <t>電子マネー</t>
        </is>
      </c>
    </row>
    <row r="17">
      <c r="A17" s="4" t="n">
        <v>46089</v>
      </c>
      <c r="B17" s="5" t="inlineStr">
        <is>
          <t>支出</t>
        </is>
      </c>
      <c r="C17" s="5" t="inlineStr">
        <is>
          <t>日用品</t>
        </is>
      </c>
      <c r="D17" s="5" t="inlineStr"/>
      <c r="E17" s="6" t="n">
        <v>5860</v>
      </c>
      <c r="F17" s="5" t="inlineStr">
        <is>
          <t>現金</t>
        </is>
      </c>
    </row>
    <row r="18">
      <c r="A18" s="4" t="n">
        <v>46091</v>
      </c>
      <c r="B18" s="5" t="inlineStr">
        <is>
          <t>支出</t>
        </is>
      </c>
      <c r="C18" s="5" t="inlineStr">
        <is>
          <t>水道光熱費</t>
        </is>
      </c>
      <c r="D18" s="5" t="inlineStr"/>
      <c r="E18" s="6" t="n">
        <v>12910</v>
      </c>
      <c r="F18" s="5" t="inlineStr">
        <is>
          <t>電子マネー</t>
        </is>
      </c>
    </row>
    <row r="19">
      <c r="A19" s="4" t="n">
        <v>46100</v>
      </c>
      <c r="B19" s="5" t="inlineStr">
        <is>
          <t>支出</t>
        </is>
      </c>
      <c r="C19" s="5" t="inlineStr">
        <is>
          <t>食費</t>
        </is>
      </c>
      <c r="D19" s="5" t="inlineStr"/>
      <c r="E19" s="6" t="n">
        <v>49940</v>
      </c>
      <c r="F19" s="5" t="inlineStr">
        <is>
          <t>現金</t>
        </is>
      </c>
    </row>
    <row r="20">
      <c r="A20" s="4" t="n">
        <v>46106</v>
      </c>
      <c r="B20" s="5" t="inlineStr">
        <is>
          <t>収入</t>
        </is>
      </c>
      <c r="C20" s="5" t="inlineStr">
        <is>
          <t>給与</t>
        </is>
      </c>
      <c r="D20" s="5" t="inlineStr">
        <is>
          <t>月給</t>
        </is>
      </c>
      <c r="E20" s="6" t="n">
        <v>280000</v>
      </c>
      <c r="F20" s="5" t="inlineStr">
        <is>
          <t>振込</t>
        </is>
      </c>
    </row>
    <row r="21">
      <c r="A21" s="4" t="n">
        <v>46108</v>
      </c>
      <c r="B21" s="5" t="inlineStr">
        <is>
          <t>支出</t>
        </is>
      </c>
      <c r="C21" s="5" t="inlineStr">
        <is>
          <t>住居費</t>
        </is>
      </c>
      <c r="D21" s="5" t="inlineStr">
        <is>
          <t>家賃</t>
        </is>
      </c>
      <c r="E21" s="6" t="n">
        <v>85000</v>
      </c>
      <c r="F21" s="5" t="inlineStr">
        <is>
          <t>振込</t>
        </is>
      </c>
    </row>
    <row r="22">
      <c r="A22" s="4" t="n">
        <v>46116</v>
      </c>
      <c r="B22" s="5" t="inlineStr">
        <is>
          <t>支出</t>
        </is>
      </c>
      <c r="C22" s="5" t="inlineStr">
        <is>
          <t>水道光熱費</t>
        </is>
      </c>
      <c r="D22" s="5" t="inlineStr"/>
      <c r="E22" s="6" t="n">
        <v>14080</v>
      </c>
      <c r="F22" s="5" t="inlineStr">
        <is>
          <t>現金</t>
        </is>
      </c>
    </row>
    <row r="23">
      <c r="A23" s="4" t="n">
        <v>46131</v>
      </c>
      <c r="B23" s="5" t="inlineStr">
        <is>
          <t>支出</t>
        </is>
      </c>
      <c r="C23" s="5" t="inlineStr">
        <is>
          <t>日用品</t>
        </is>
      </c>
      <c r="D23" s="5" t="inlineStr"/>
      <c r="E23" s="6" t="n">
        <v>9180</v>
      </c>
      <c r="F23" s="5" t="inlineStr">
        <is>
          <t>カード</t>
        </is>
      </c>
    </row>
    <row r="24">
      <c r="A24" s="4" t="n">
        <v>46131</v>
      </c>
      <c r="B24" s="5" t="inlineStr">
        <is>
          <t>支出</t>
        </is>
      </c>
      <c r="C24" s="5" t="inlineStr">
        <is>
          <t>通信費</t>
        </is>
      </c>
      <c r="D24" s="5" t="inlineStr"/>
      <c r="E24" s="6" t="n">
        <v>5190</v>
      </c>
      <c r="F24" s="5" t="inlineStr">
        <is>
          <t>現金</t>
        </is>
      </c>
    </row>
    <row r="25">
      <c r="A25" s="4" t="n">
        <v>46134</v>
      </c>
      <c r="B25" s="5" t="inlineStr">
        <is>
          <t>支出</t>
        </is>
      </c>
      <c r="C25" s="5" t="inlineStr">
        <is>
          <t>食費</t>
        </is>
      </c>
      <c r="D25" s="5" t="inlineStr"/>
      <c r="E25" s="6" t="n">
        <v>37190</v>
      </c>
      <c r="F25" s="5" t="inlineStr">
        <is>
          <t>電子マネー</t>
        </is>
      </c>
    </row>
    <row r="26">
      <c r="A26" s="4" t="n">
        <v>46137</v>
      </c>
      <c r="B26" s="5" t="inlineStr">
        <is>
          <t>収入</t>
        </is>
      </c>
      <c r="C26" s="5" t="inlineStr">
        <is>
          <t>給与</t>
        </is>
      </c>
      <c r="D26" s="5" t="inlineStr">
        <is>
          <t>月給</t>
        </is>
      </c>
      <c r="E26" s="6" t="n">
        <v>280000</v>
      </c>
      <c r="F26" s="5" t="inlineStr">
        <is>
          <t>振込</t>
        </is>
      </c>
    </row>
    <row r="27">
      <c r="A27" s="4" t="n">
        <v>46139</v>
      </c>
      <c r="B27" s="5" t="inlineStr">
        <is>
          <t>支出</t>
        </is>
      </c>
      <c r="C27" s="5" t="inlineStr">
        <is>
          <t>住居費</t>
        </is>
      </c>
      <c r="D27" s="5" t="inlineStr">
        <is>
          <t>家賃</t>
        </is>
      </c>
      <c r="E27" s="6" t="n">
        <v>85000</v>
      </c>
      <c r="F27" s="5" t="inlineStr">
        <is>
          <t>振込</t>
        </is>
      </c>
    </row>
    <row r="28">
      <c r="A28" s="4" t="n">
        <v>46153</v>
      </c>
      <c r="B28" s="5" t="inlineStr">
        <is>
          <t>支出</t>
        </is>
      </c>
      <c r="C28" s="5" t="inlineStr">
        <is>
          <t>日用品</t>
        </is>
      </c>
      <c r="D28" s="5" t="inlineStr"/>
      <c r="E28" s="6" t="n">
        <v>8210</v>
      </c>
      <c r="F28" s="5" t="inlineStr">
        <is>
          <t>カード</t>
        </is>
      </c>
    </row>
    <row r="29">
      <c r="A29" s="4" t="n">
        <v>46154</v>
      </c>
      <c r="B29" s="5" t="inlineStr">
        <is>
          <t>支出</t>
        </is>
      </c>
      <c r="C29" s="5" t="inlineStr">
        <is>
          <t>水道光熱費</t>
        </is>
      </c>
      <c r="D29" s="5" t="inlineStr"/>
      <c r="E29" s="6" t="n">
        <v>11830</v>
      </c>
      <c r="F29" s="5" t="inlineStr">
        <is>
          <t>現金</t>
        </is>
      </c>
    </row>
    <row r="30">
      <c r="A30" s="4" t="n">
        <v>46158</v>
      </c>
      <c r="B30" s="5" t="inlineStr">
        <is>
          <t>支出</t>
        </is>
      </c>
      <c r="C30" s="5" t="inlineStr">
        <is>
          <t>食費</t>
        </is>
      </c>
      <c r="D30" s="5" t="inlineStr"/>
      <c r="E30" s="6" t="n">
        <v>52930</v>
      </c>
      <c r="F30" s="5" t="inlineStr">
        <is>
          <t>カード</t>
        </is>
      </c>
    </row>
    <row r="31">
      <c r="A31" s="4" t="n">
        <v>46165</v>
      </c>
      <c r="B31" s="5" t="inlineStr">
        <is>
          <t>支出</t>
        </is>
      </c>
      <c r="C31" s="5" t="inlineStr">
        <is>
          <t>通信費</t>
        </is>
      </c>
      <c r="D31" s="5" t="inlineStr"/>
      <c r="E31" s="6" t="n">
        <v>8720</v>
      </c>
      <c r="F31" s="5" t="inlineStr">
        <is>
          <t>現金</t>
        </is>
      </c>
    </row>
    <row r="32">
      <c r="A32" s="4" t="n">
        <v>46167</v>
      </c>
      <c r="B32" s="5" t="inlineStr">
        <is>
          <t>収入</t>
        </is>
      </c>
      <c r="C32" s="5" t="inlineStr">
        <is>
          <t>給与</t>
        </is>
      </c>
      <c r="D32" s="5" t="inlineStr">
        <is>
          <t>月給</t>
        </is>
      </c>
      <c r="E32" s="6" t="n">
        <v>280000</v>
      </c>
      <c r="F32" s="5" t="inlineStr">
        <is>
          <t>振込</t>
        </is>
      </c>
    </row>
    <row r="33">
      <c r="A33" s="4" t="n">
        <v>46169</v>
      </c>
      <c r="B33" s="5" t="inlineStr">
        <is>
          <t>支出</t>
        </is>
      </c>
      <c r="C33" s="5" t="inlineStr">
        <is>
          <t>住居費</t>
        </is>
      </c>
      <c r="D33" s="5" t="inlineStr">
        <is>
          <t>家賃</t>
        </is>
      </c>
      <c r="E33" s="6" t="n">
        <v>85000</v>
      </c>
      <c r="F33" s="5" t="inlineStr">
        <is>
          <t>振込</t>
        </is>
      </c>
    </row>
    <row r="34">
      <c r="A34" s="4" t="n">
        <v>46183</v>
      </c>
      <c r="B34" s="5" t="inlineStr">
        <is>
          <t>収入</t>
        </is>
      </c>
      <c r="C34" s="5" t="inlineStr">
        <is>
          <t>その他収入</t>
        </is>
      </c>
      <c r="D34" s="5" t="inlineStr">
        <is>
          <t>ボーナス</t>
        </is>
      </c>
      <c r="E34" s="6" t="n">
        <v>400000</v>
      </c>
      <c r="F34" s="5" t="inlineStr">
        <is>
          <t>振込</t>
        </is>
      </c>
    </row>
    <row r="35">
      <c r="A35" s="4" t="n">
        <v>46184</v>
      </c>
      <c r="B35" s="5" t="inlineStr">
        <is>
          <t>支出</t>
        </is>
      </c>
      <c r="C35" s="5" t="inlineStr">
        <is>
          <t>日用品</t>
        </is>
      </c>
      <c r="D35" s="5" t="inlineStr"/>
      <c r="E35" s="6" t="n">
        <v>9680</v>
      </c>
      <c r="F35" s="5" t="inlineStr">
        <is>
          <t>カード</t>
        </is>
      </c>
    </row>
    <row r="36">
      <c r="A36" s="4" t="n">
        <v>46190</v>
      </c>
      <c r="B36" s="5" t="inlineStr">
        <is>
          <t>支出</t>
        </is>
      </c>
      <c r="C36" s="5" t="inlineStr">
        <is>
          <t>通信費</t>
        </is>
      </c>
      <c r="D36" s="5" t="inlineStr"/>
      <c r="E36" s="6" t="n">
        <v>6950</v>
      </c>
      <c r="F36" s="5" t="inlineStr">
        <is>
          <t>カード</t>
        </is>
      </c>
    </row>
    <row r="37">
      <c r="A37" s="4" t="n">
        <v>46192</v>
      </c>
      <c r="B37" s="5" t="inlineStr">
        <is>
          <t>支出</t>
        </is>
      </c>
      <c r="C37" s="5" t="inlineStr">
        <is>
          <t>食費</t>
        </is>
      </c>
      <c r="D37" s="5" t="inlineStr"/>
      <c r="E37" s="6" t="n">
        <v>40960</v>
      </c>
      <c r="F37" s="5" t="inlineStr">
        <is>
          <t>カード</t>
        </is>
      </c>
    </row>
    <row r="38">
      <c r="A38" s="4" t="n">
        <v>46193</v>
      </c>
      <c r="B38" s="5" t="inlineStr">
        <is>
          <t>支出</t>
        </is>
      </c>
      <c r="C38" s="5" t="inlineStr">
        <is>
          <t>水道光熱費</t>
        </is>
      </c>
      <c r="D38" s="5" t="inlineStr"/>
      <c r="E38" s="6" t="n">
        <v>18020</v>
      </c>
      <c r="F38" s="5" t="inlineStr">
        <is>
          <t>現金</t>
        </is>
      </c>
    </row>
    <row r="39">
      <c r="A39" s="4" t="n">
        <v>46198</v>
      </c>
      <c r="B39" s="5" t="inlineStr">
        <is>
          <t>収入</t>
        </is>
      </c>
      <c r="C39" s="5" t="inlineStr">
        <is>
          <t>給与</t>
        </is>
      </c>
      <c r="D39" s="5" t="inlineStr">
        <is>
          <t>月給</t>
        </is>
      </c>
      <c r="E39" s="6" t="n">
        <v>280000</v>
      </c>
      <c r="F39" s="5" t="inlineStr">
        <is>
          <t>振込</t>
        </is>
      </c>
    </row>
    <row r="40">
      <c r="A40" s="4" t="n">
        <v>46200</v>
      </c>
      <c r="B40" s="5" t="inlineStr">
        <is>
          <t>支出</t>
        </is>
      </c>
      <c r="C40" s="5" t="inlineStr">
        <is>
          <t>住居費</t>
        </is>
      </c>
      <c r="D40" s="5" t="inlineStr">
        <is>
          <t>家賃</t>
        </is>
      </c>
      <c r="E40" s="6" t="n">
        <v>85000</v>
      </c>
      <c r="F40" s="5" t="inlineStr">
        <is>
          <t>振込</t>
        </is>
      </c>
    </row>
    <row r="41">
      <c r="A41" s="4" t="n">
        <v>46205</v>
      </c>
      <c r="B41" s="5" t="inlineStr">
        <is>
          <t>支出</t>
        </is>
      </c>
      <c r="C41" s="5" t="inlineStr">
        <is>
          <t>日用品</t>
        </is>
      </c>
      <c r="D41" s="5" t="inlineStr"/>
      <c r="E41" s="6" t="n">
        <v>10990</v>
      </c>
      <c r="F41" s="5" t="inlineStr">
        <is>
          <t>現金</t>
        </is>
      </c>
    </row>
    <row r="42">
      <c r="A42" s="4" t="n">
        <v>46208</v>
      </c>
      <c r="B42" s="5" t="inlineStr">
        <is>
          <t>支出</t>
        </is>
      </c>
      <c r="C42" s="5" t="inlineStr">
        <is>
          <t>食費</t>
        </is>
      </c>
      <c r="D42" s="5" t="inlineStr"/>
      <c r="E42" s="6" t="n">
        <v>60900</v>
      </c>
      <c r="F42" s="5" t="inlineStr">
        <is>
          <t>カード</t>
        </is>
      </c>
    </row>
    <row r="43">
      <c r="A43" s="4" t="n">
        <v>46214</v>
      </c>
      <c r="B43" s="5" t="inlineStr">
        <is>
          <t>支出</t>
        </is>
      </c>
      <c r="C43" s="5" t="inlineStr">
        <is>
          <t>通信費</t>
        </is>
      </c>
      <c r="D43" s="5" t="inlineStr"/>
      <c r="E43" s="6" t="n">
        <v>8310</v>
      </c>
      <c r="F43" s="5" t="inlineStr">
        <is>
          <t>電子マネー</t>
        </is>
      </c>
    </row>
    <row r="44">
      <c r="A44" s="4" t="n">
        <v>46221</v>
      </c>
      <c r="B44" s="5" t="inlineStr">
        <is>
          <t>支出</t>
        </is>
      </c>
      <c r="C44" s="5" t="inlineStr">
        <is>
          <t>水道光熱費</t>
        </is>
      </c>
      <c r="D44" s="5" t="inlineStr"/>
      <c r="E44" s="6" t="n">
        <v>14310</v>
      </c>
      <c r="F44" s="5" t="inlineStr">
        <is>
          <t>カード</t>
        </is>
      </c>
    </row>
    <row r="45">
      <c r="A45" s="4" t="n">
        <v>46228</v>
      </c>
      <c r="B45" s="5" t="inlineStr">
        <is>
          <t>収入</t>
        </is>
      </c>
      <c r="C45" s="5" t="inlineStr">
        <is>
          <t>給与</t>
        </is>
      </c>
      <c r="D45" s="5" t="inlineStr">
        <is>
          <t>月給</t>
        </is>
      </c>
      <c r="E45" s="6" t="n">
        <v>280000</v>
      </c>
      <c r="F45" s="5" t="inlineStr">
        <is>
          <t>振込</t>
        </is>
      </c>
    </row>
    <row r="46">
      <c r="A46" s="4" t="n">
        <v>46230</v>
      </c>
      <c r="B46" s="5" t="inlineStr">
        <is>
          <t>支出</t>
        </is>
      </c>
      <c r="C46" s="5" t="inlineStr">
        <is>
          <t>住居費</t>
        </is>
      </c>
      <c r="D46" s="5" t="inlineStr">
        <is>
          <t>家賃</t>
        </is>
      </c>
      <c r="E46" s="6" t="n">
        <v>85000</v>
      </c>
      <c r="F46" s="5" t="inlineStr">
        <is>
          <t>振込</t>
        </is>
      </c>
    </row>
    <row r="47">
      <c r="A47" s="4" t="n">
        <v>46236</v>
      </c>
      <c r="B47" s="5" t="inlineStr">
        <is>
          <t>支出</t>
        </is>
      </c>
      <c r="C47" s="5" t="inlineStr">
        <is>
          <t>通信費</t>
        </is>
      </c>
      <c r="D47" s="5" t="inlineStr"/>
      <c r="E47" s="6" t="n">
        <v>8480</v>
      </c>
      <c r="F47" s="5" t="inlineStr">
        <is>
          <t>カード</t>
        </is>
      </c>
    </row>
    <row r="48">
      <c r="A48" s="4" t="n">
        <v>46237</v>
      </c>
      <c r="B48" s="5" t="inlineStr">
        <is>
          <t>支出</t>
        </is>
      </c>
      <c r="C48" s="5" t="inlineStr">
        <is>
          <t>日用品</t>
        </is>
      </c>
      <c r="D48" s="5" t="inlineStr"/>
      <c r="E48" s="6" t="n">
        <v>10300</v>
      </c>
      <c r="F48" s="5" t="inlineStr">
        <is>
          <t>カード</t>
        </is>
      </c>
    </row>
    <row r="49">
      <c r="A49" s="4" t="n">
        <v>46250</v>
      </c>
      <c r="B49" s="5" t="inlineStr">
        <is>
          <t>支出</t>
        </is>
      </c>
      <c r="C49" s="5" t="inlineStr">
        <is>
          <t>食費</t>
        </is>
      </c>
      <c r="D49" s="5" t="inlineStr"/>
      <c r="E49" s="6" t="n">
        <v>49770</v>
      </c>
      <c r="F49" s="5" t="inlineStr">
        <is>
          <t>カード</t>
        </is>
      </c>
    </row>
    <row r="50">
      <c r="A50" s="4" t="n">
        <v>46250</v>
      </c>
      <c r="B50" s="5" t="inlineStr">
        <is>
          <t>支出</t>
        </is>
      </c>
      <c r="C50" s="5" t="inlineStr">
        <is>
          <t>水道光熱費</t>
        </is>
      </c>
      <c r="D50" s="5" t="inlineStr"/>
      <c r="E50" s="6" t="n">
        <v>15440</v>
      </c>
      <c r="F50" s="5" t="inlineStr">
        <is>
          <t>現金</t>
        </is>
      </c>
    </row>
    <row r="51">
      <c r="A51" s="4" t="n">
        <v>46259</v>
      </c>
      <c r="B51" s="5" t="inlineStr">
        <is>
          <t>収入</t>
        </is>
      </c>
      <c r="C51" s="5" t="inlineStr">
        <is>
          <t>給与</t>
        </is>
      </c>
      <c r="D51" s="5" t="inlineStr">
        <is>
          <t>月給</t>
        </is>
      </c>
      <c r="E51" s="6" t="n">
        <v>280000</v>
      </c>
      <c r="F51" s="5" t="inlineStr">
        <is>
          <t>振込</t>
        </is>
      </c>
    </row>
    <row r="52">
      <c r="A52" s="4" t="n">
        <v>46261</v>
      </c>
      <c r="B52" s="5" t="inlineStr">
        <is>
          <t>支出</t>
        </is>
      </c>
      <c r="C52" s="5" t="inlineStr">
        <is>
          <t>住居費</t>
        </is>
      </c>
      <c r="D52" s="5" t="inlineStr">
        <is>
          <t>家賃</t>
        </is>
      </c>
      <c r="E52" s="6" t="n">
        <v>85000</v>
      </c>
      <c r="F52" s="5" t="inlineStr">
        <is>
          <t>振込</t>
        </is>
      </c>
    </row>
    <row r="53">
      <c r="A53" s="4" t="n">
        <v>46277</v>
      </c>
      <c r="B53" s="5" t="inlineStr">
        <is>
          <t>支出</t>
        </is>
      </c>
      <c r="C53" s="5" t="inlineStr">
        <is>
          <t>通信費</t>
        </is>
      </c>
      <c r="D53" s="5" t="inlineStr"/>
      <c r="E53" s="6" t="n">
        <v>5720</v>
      </c>
      <c r="F53" s="5" t="inlineStr">
        <is>
          <t>現金</t>
        </is>
      </c>
    </row>
    <row r="54">
      <c r="A54" s="4" t="n">
        <v>46280</v>
      </c>
      <c r="B54" s="5" t="inlineStr">
        <is>
          <t>支出</t>
        </is>
      </c>
      <c r="C54" s="5" t="inlineStr">
        <is>
          <t>日用品</t>
        </is>
      </c>
      <c r="D54" s="5" t="inlineStr"/>
      <c r="E54" s="6" t="n">
        <v>7190</v>
      </c>
      <c r="F54" s="5" t="inlineStr">
        <is>
          <t>カード</t>
        </is>
      </c>
    </row>
    <row r="55">
      <c r="A55" s="4" t="n">
        <v>46286</v>
      </c>
      <c r="B55" s="5" t="inlineStr">
        <is>
          <t>支出</t>
        </is>
      </c>
      <c r="C55" s="5" t="inlineStr">
        <is>
          <t>食費</t>
        </is>
      </c>
      <c r="D55" s="5" t="inlineStr"/>
      <c r="E55" s="6" t="n">
        <v>49710</v>
      </c>
      <c r="F55" s="5" t="inlineStr">
        <is>
          <t>電子マネー</t>
        </is>
      </c>
    </row>
    <row r="56">
      <c r="A56" s="4" t="n">
        <v>46287</v>
      </c>
      <c r="B56" s="5" t="inlineStr">
        <is>
          <t>支出</t>
        </is>
      </c>
      <c r="C56" s="5" t="inlineStr">
        <is>
          <t>水道光熱費</t>
        </is>
      </c>
      <c r="D56" s="5" t="inlineStr"/>
      <c r="E56" s="6" t="n">
        <v>12260</v>
      </c>
      <c r="F56" s="5" t="inlineStr">
        <is>
          <t>カード</t>
        </is>
      </c>
    </row>
    <row r="57">
      <c r="A57" s="4" t="n">
        <v>46290</v>
      </c>
      <c r="B57" s="5" t="inlineStr">
        <is>
          <t>収入</t>
        </is>
      </c>
      <c r="C57" s="5" t="inlineStr">
        <is>
          <t>給与</t>
        </is>
      </c>
      <c r="D57" s="5" t="inlineStr">
        <is>
          <t>月給</t>
        </is>
      </c>
      <c r="E57" s="6" t="n">
        <v>280000</v>
      </c>
      <c r="F57" s="5" t="inlineStr">
        <is>
          <t>振込</t>
        </is>
      </c>
    </row>
    <row r="58">
      <c r="A58" s="4" t="n">
        <v>46292</v>
      </c>
      <c r="B58" s="5" t="inlineStr">
        <is>
          <t>支出</t>
        </is>
      </c>
      <c r="C58" s="5" t="inlineStr">
        <is>
          <t>住居費</t>
        </is>
      </c>
      <c r="D58" s="5" t="inlineStr">
        <is>
          <t>家賃</t>
        </is>
      </c>
      <c r="E58" s="6" t="n">
        <v>85000</v>
      </c>
      <c r="F58" s="5" t="inlineStr">
        <is>
          <t>振込</t>
        </is>
      </c>
    </row>
    <row r="59">
      <c r="A59" s="4" t="n">
        <v>46298</v>
      </c>
      <c r="B59" s="5" t="inlineStr">
        <is>
          <t>支出</t>
        </is>
      </c>
      <c r="C59" s="5" t="inlineStr">
        <is>
          <t>通信費</t>
        </is>
      </c>
      <c r="D59" s="5" t="inlineStr"/>
      <c r="E59" s="6" t="n">
        <v>5720</v>
      </c>
      <c r="F59" s="5" t="inlineStr">
        <is>
          <t>カード</t>
        </is>
      </c>
    </row>
    <row r="60">
      <c r="A60" s="4" t="n">
        <v>46300</v>
      </c>
      <c r="B60" s="5" t="inlineStr">
        <is>
          <t>支出</t>
        </is>
      </c>
      <c r="C60" s="5" t="inlineStr">
        <is>
          <t>日用品</t>
        </is>
      </c>
      <c r="D60" s="5" t="inlineStr"/>
      <c r="E60" s="6" t="n">
        <v>9730</v>
      </c>
      <c r="F60" s="5" t="inlineStr">
        <is>
          <t>カード</t>
        </is>
      </c>
    </row>
    <row r="61">
      <c r="A61" s="4" t="n">
        <v>46308</v>
      </c>
      <c r="B61" s="5" t="inlineStr">
        <is>
          <t>支出</t>
        </is>
      </c>
      <c r="C61" s="5" t="inlineStr">
        <is>
          <t>水道光熱費</t>
        </is>
      </c>
      <c r="D61" s="5" t="inlineStr"/>
      <c r="E61" s="6" t="n">
        <v>17440</v>
      </c>
      <c r="F61" s="5" t="inlineStr">
        <is>
          <t>カード</t>
        </is>
      </c>
    </row>
    <row r="62">
      <c r="A62" s="4" t="n">
        <v>46311</v>
      </c>
      <c r="B62" s="5" t="inlineStr">
        <is>
          <t>支出</t>
        </is>
      </c>
      <c r="C62" s="5" t="inlineStr">
        <is>
          <t>食費</t>
        </is>
      </c>
      <c r="D62" s="5" t="inlineStr"/>
      <c r="E62" s="6" t="n">
        <v>33360</v>
      </c>
      <c r="F62" s="5" t="inlineStr">
        <is>
          <t>カード</t>
        </is>
      </c>
    </row>
    <row r="63">
      <c r="A63" s="4" t="n">
        <v>46320</v>
      </c>
      <c r="B63" s="5" t="inlineStr">
        <is>
          <t>収入</t>
        </is>
      </c>
      <c r="C63" s="5" t="inlineStr">
        <is>
          <t>給与</t>
        </is>
      </c>
      <c r="D63" s="5" t="inlineStr">
        <is>
          <t>月給</t>
        </is>
      </c>
      <c r="E63" s="6" t="n">
        <v>280000</v>
      </c>
      <c r="F63" s="5" t="inlineStr">
        <is>
          <t>振込</t>
        </is>
      </c>
    </row>
    <row r="64">
      <c r="A64" s="4" t="n">
        <v>46322</v>
      </c>
      <c r="B64" s="5" t="inlineStr">
        <is>
          <t>支出</t>
        </is>
      </c>
      <c r="C64" s="5" t="inlineStr">
        <is>
          <t>住居費</t>
        </is>
      </c>
      <c r="D64" s="5" t="inlineStr">
        <is>
          <t>家賃</t>
        </is>
      </c>
      <c r="E64" s="6" t="n">
        <v>85000</v>
      </c>
      <c r="F64" s="5" t="inlineStr">
        <is>
          <t>振込</t>
        </is>
      </c>
    </row>
    <row r="65">
      <c r="A65" s="4" t="n">
        <v>46340</v>
      </c>
      <c r="B65" s="5" t="inlineStr">
        <is>
          <t>支出</t>
        </is>
      </c>
      <c r="C65" s="5" t="inlineStr">
        <is>
          <t>日用品</t>
        </is>
      </c>
      <c r="D65" s="5" t="inlineStr"/>
      <c r="E65" s="6" t="n">
        <v>10440</v>
      </c>
      <c r="F65" s="5" t="inlineStr">
        <is>
          <t>カード</t>
        </is>
      </c>
    </row>
    <row r="66">
      <c r="A66" s="4" t="n">
        <v>46344</v>
      </c>
      <c r="B66" s="5" t="inlineStr">
        <is>
          <t>支出</t>
        </is>
      </c>
      <c r="C66" s="5" t="inlineStr">
        <is>
          <t>食費</t>
        </is>
      </c>
      <c r="D66" s="5" t="inlineStr"/>
      <c r="E66" s="6" t="n">
        <v>40250</v>
      </c>
      <c r="F66" s="5" t="inlineStr">
        <is>
          <t>現金</t>
        </is>
      </c>
    </row>
    <row r="67">
      <c r="A67" s="4" t="n">
        <v>46348</v>
      </c>
      <c r="B67" s="5" t="inlineStr">
        <is>
          <t>支出</t>
        </is>
      </c>
      <c r="C67" s="5" t="inlineStr">
        <is>
          <t>通信費</t>
        </is>
      </c>
      <c r="D67" s="5" t="inlineStr"/>
      <c r="E67" s="6" t="n">
        <v>9230</v>
      </c>
      <c r="F67" s="5" t="inlineStr">
        <is>
          <t>現金</t>
        </is>
      </c>
    </row>
    <row r="68">
      <c r="A68" s="4" t="n">
        <v>46349</v>
      </c>
      <c r="B68" s="5" t="inlineStr">
        <is>
          <t>支出</t>
        </is>
      </c>
      <c r="C68" s="5" t="inlineStr">
        <is>
          <t>水道光熱費</t>
        </is>
      </c>
      <c r="D68" s="5" t="inlineStr"/>
      <c r="E68" s="6" t="n">
        <v>12880</v>
      </c>
      <c r="F68" s="5" t="inlineStr">
        <is>
          <t>カード</t>
        </is>
      </c>
    </row>
    <row r="69">
      <c r="A69" s="4" t="n">
        <v>46351</v>
      </c>
      <c r="B69" s="5" t="inlineStr">
        <is>
          <t>収入</t>
        </is>
      </c>
      <c r="C69" s="5" t="inlineStr">
        <is>
          <t>給与</t>
        </is>
      </c>
      <c r="D69" s="5" t="inlineStr">
        <is>
          <t>月給</t>
        </is>
      </c>
      <c r="E69" s="6" t="n">
        <v>280000</v>
      </c>
      <c r="F69" s="5" t="inlineStr">
        <is>
          <t>振込</t>
        </is>
      </c>
    </row>
    <row r="70">
      <c r="A70" s="4" t="n">
        <v>46353</v>
      </c>
      <c r="B70" s="5" t="inlineStr">
        <is>
          <t>支出</t>
        </is>
      </c>
      <c r="C70" s="5" t="inlineStr">
        <is>
          <t>住居費</t>
        </is>
      </c>
      <c r="D70" s="5" t="inlineStr">
        <is>
          <t>家賃</t>
        </is>
      </c>
      <c r="E70" s="6" t="n">
        <v>85000</v>
      </c>
      <c r="F70" s="5" t="inlineStr">
        <is>
          <t>振込</t>
        </is>
      </c>
    </row>
    <row r="71">
      <c r="A71" s="4" t="n">
        <v>46361</v>
      </c>
      <c r="B71" s="5" t="inlineStr">
        <is>
          <t>支出</t>
        </is>
      </c>
      <c r="C71" s="5" t="inlineStr">
        <is>
          <t>食費</t>
        </is>
      </c>
      <c r="D71" s="5" t="inlineStr"/>
      <c r="E71" s="6" t="n">
        <v>34110</v>
      </c>
      <c r="F71" s="5" t="inlineStr">
        <is>
          <t>現金</t>
        </is>
      </c>
    </row>
    <row r="72">
      <c r="A72" s="4" t="n">
        <v>46364</v>
      </c>
      <c r="B72" s="5" t="inlineStr">
        <is>
          <t>支出</t>
        </is>
      </c>
      <c r="C72" s="5" t="inlineStr">
        <is>
          <t>日用品</t>
        </is>
      </c>
      <c r="D72" s="5" t="inlineStr"/>
      <c r="E72" s="6" t="n">
        <v>9290</v>
      </c>
      <c r="F72" s="5" t="inlineStr">
        <is>
          <t>現金</t>
        </is>
      </c>
    </row>
    <row r="73">
      <c r="A73" s="4" t="n">
        <v>46365</v>
      </c>
      <c r="B73" s="5" t="inlineStr">
        <is>
          <t>支出</t>
        </is>
      </c>
      <c r="C73" s="5" t="inlineStr">
        <is>
          <t>通信費</t>
        </is>
      </c>
      <c r="D73" s="5" t="inlineStr"/>
      <c r="E73" s="6" t="n">
        <v>6280</v>
      </c>
      <c r="F73" s="5" t="inlineStr">
        <is>
          <t>現金</t>
        </is>
      </c>
    </row>
    <row r="74">
      <c r="A74" s="4" t="n">
        <v>46366</v>
      </c>
      <c r="B74" s="5" t="inlineStr">
        <is>
          <t>収入</t>
        </is>
      </c>
      <c r="C74" s="5" t="inlineStr">
        <is>
          <t>その他収入</t>
        </is>
      </c>
      <c r="D74" s="5" t="inlineStr">
        <is>
          <t>ボーナス</t>
        </is>
      </c>
      <c r="E74" s="6" t="n">
        <v>400000</v>
      </c>
      <c r="F74" s="5" t="inlineStr">
        <is>
          <t>振込</t>
        </is>
      </c>
    </row>
    <row r="75">
      <c r="A75" s="4" t="n">
        <v>46372</v>
      </c>
      <c r="B75" s="5" t="inlineStr">
        <is>
          <t>支出</t>
        </is>
      </c>
      <c r="C75" s="5" t="inlineStr">
        <is>
          <t>水道光熱費</t>
        </is>
      </c>
      <c r="D75" s="5" t="inlineStr"/>
      <c r="E75" s="6" t="n">
        <v>16660</v>
      </c>
      <c r="F75" s="5" t="inlineStr">
        <is>
          <t>現金</t>
        </is>
      </c>
    </row>
    <row r="76">
      <c r="A76" s="4" t="n">
        <v>46381</v>
      </c>
      <c r="B76" s="5" t="inlineStr">
        <is>
          <t>収入</t>
        </is>
      </c>
      <c r="C76" s="5" t="inlineStr">
        <is>
          <t>給与</t>
        </is>
      </c>
      <c r="D76" s="5" t="inlineStr">
        <is>
          <t>月給</t>
        </is>
      </c>
      <c r="E76" s="6" t="n">
        <v>280000</v>
      </c>
      <c r="F76" s="5" t="inlineStr">
        <is>
          <t>振込</t>
        </is>
      </c>
    </row>
    <row r="77">
      <c r="A77" s="4" t="n">
        <v>46383</v>
      </c>
      <c r="B77" s="5" t="inlineStr">
        <is>
          <t>支出</t>
        </is>
      </c>
      <c r="C77" s="5" t="inlineStr">
        <is>
          <t>住居費</t>
        </is>
      </c>
      <c r="D77" s="5" t="inlineStr">
        <is>
          <t>家賃</t>
        </is>
      </c>
      <c r="E77" s="6" t="n">
        <v>85000</v>
      </c>
      <c r="F77" s="5" t="inlineStr">
        <is>
          <t>振込</t>
        </is>
      </c>
    </row>
    <row r="78">
      <c r="A78" s="4" t="n"/>
      <c r="B78" s="5" t="n"/>
      <c r="C78" s="5" t="n"/>
      <c r="D78" s="5" t="n"/>
      <c r="E78" s="6" t="n"/>
      <c r="F78" s="5" t="n"/>
    </row>
    <row r="79">
      <c r="A79" s="4" t="n"/>
      <c r="B79" s="5" t="n"/>
      <c r="C79" s="5" t="n"/>
      <c r="D79" s="5" t="n"/>
      <c r="E79" s="6" t="n"/>
      <c r="F79" s="5" t="n"/>
    </row>
    <row r="80">
      <c r="A80" s="4" t="n"/>
      <c r="B80" s="5" t="n"/>
      <c r="C80" s="5" t="n"/>
      <c r="D80" s="5" t="n"/>
      <c r="E80" s="6" t="n"/>
      <c r="F80" s="5" t="n"/>
    </row>
    <row r="81">
      <c r="A81" s="4" t="n"/>
      <c r="B81" s="5" t="n"/>
      <c r="C81" s="5" t="n"/>
      <c r="D81" s="5" t="n"/>
      <c r="E81" s="6" t="n"/>
      <c r="F81" s="5" t="n"/>
    </row>
    <row r="82">
      <c r="A82" s="4" t="n"/>
      <c r="B82" s="5" t="n"/>
      <c r="C82" s="5" t="n"/>
      <c r="D82" s="5" t="n"/>
      <c r="E82" s="6" t="n"/>
      <c r="F82" s="5" t="n"/>
    </row>
    <row r="83">
      <c r="A83" s="4" t="n"/>
      <c r="B83" s="5" t="n"/>
      <c r="C83" s="5" t="n"/>
      <c r="D83" s="5" t="n"/>
      <c r="E83" s="6" t="n"/>
      <c r="F83" s="5" t="n"/>
    </row>
    <row r="84">
      <c r="A84" s="4" t="n"/>
      <c r="B84" s="5" t="n"/>
      <c r="C84" s="5" t="n"/>
      <c r="D84" s="5" t="n"/>
      <c r="E84" s="6" t="n"/>
      <c r="F84" s="5" t="n"/>
    </row>
    <row r="85">
      <c r="A85" s="4" t="n"/>
      <c r="B85" s="5" t="n"/>
      <c r="C85" s="5" t="n"/>
      <c r="D85" s="5" t="n"/>
      <c r="E85" s="6" t="n"/>
      <c r="F85" s="5" t="n"/>
    </row>
    <row r="86">
      <c r="A86" s="4" t="n"/>
      <c r="B86" s="5" t="n"/>
      <c r="C86" s="5" t="n"/>
      <c r="D86" s="5" t="n"/>
      <c r="E86" s="6" t="n"/>
      <c r="F86" s="5" t="n"/>
    </row>
    <row r="87">
      <c r="A87" s="4" t="n"/>
      <c r="B87" s="5" t="n"/>
      <c r="C87" s="5" t="n"/>
      <c r="D87" s="5" t="n"/>
      <c r="E87" s="6" t="n"/>
      <c r="F87" s="5" t="n"/>
    </row>
    <row r="88">
      <c r="A88" s="4" t="n"/>
      <c r="B88" s="5" t="n"/>
      <c r="C88" s="5" t="n"/>
      <c r="D88" s="5" t="n"/>
      <c r="E88" s="6" t="n"/>
      <c r="F88" s="5" t="n"/>
    </row>
    <row r="89">
      <c r="A89" s="4" t="n"/>
      <c r="B89" s="5" t="n"/>
      <c r="C89" s="5" t="n"/>
      <c r="D89" s="5" t="n"/>
      <c r="E89" s="6" t="n"/>
      <c r="F89" s="5" t="n"/>
    </row>
    <row r="90">
      <c r="A90" s="4" t="n"/>
      <c r="B90" s="5" t="n"/>
      <c r="C90" s="5" t="n"/>
      <c r="D90" s="5" t="n"/>
      <c r="E90" s="6" t="n"/>
      <c r="F90" s="5" t="n"/>
    </row>
    <row r="91">
      <c r="A91" s="4" t="n"/>
      <c r="B91" s="5" t="n"/>
      <c r="C91" s="5" t="n"/>
      <c r="D91" s="5" t="n"/>
      <c r="E91" s="6" t="n"/>
      <c r="F91" s="5" t="n"/>
    </row>
    <row r="92">
      <c r="A92" s="4" t="n"/>
      <c r="B92" s="5" t="n"/>
      <c r="C92" s="5" t="n"/>
      <c r="D92" s="5" t="n"/>
      <c r="E92" s="6" t="n"/>
      <c r="F92" s="5" t="n"/>
    </row>
    <row r="93">
      <c r="A93" s="4" t="n"/>
      <c r="B93" s="5" t="n"/>
      <c r="C93" s="5" t="n"/>
      <c r="D93" s="5" t="n"/>
      <c r="E93" s="6" t="n"/>
      <c r="F93" s="5" t="n"/>
    </row>
    <row r="94">
      <c r="A94" s="4" t="n"/>
      <c r="B94" s="5" t="n"/>
      <c r="C94" s="5" t="n"/>
      <c r="D94" s="5" t="n"/>
      <c r="E94" s="6" t="n"/>
      <c r="F94" s="5" t="n"/>
    </row>
    <row r="95">
      <c r="A95" s="4" t="n"/>
      <c r="B95" s="5" t="n"/>
      <c r="C95" s="5" t="n"/>
      <c r="D95" s="5" t="n"/>
      <c r="E95" s="6" t="n"/>
      <c r="F95" s="5" t="n"/>
    </row>
    <row r="96">
      <c r="A96" s="4" t="n"/>
      <c r="B96" s="5" t="n"/>
      <c r="C96" s="5" t="n"/>
      <c r="D96" s="5" t="n"/>
      <c r="E96" s="6" t="n"/>
      <c r="F96" s="5" t="n"/>
    </row>
    <row r="97">
      <c r="A97" s="4" t="n"/>
      <c r="B97" s="5" t="n"/>
      <c r="C97" s="5" t="n"/>
      <c r="D97" s="5" t="n"/>
      <c r="E97" s="6" t="n"/>
      <c r="F97" s="5" t="n"/>
    </row>
    <row r="98">
      <c r="A98" s="4" t="n"/>
      <c r="B98" s="5" t="n"/>
      <c r="C98" s="5" t="n"/>
      <c r="D98" s="5" t="n"/>
      <c r="E98" s="6" t="n"/>
      <c r="F98" s="5" t="n"/>
    </row>
    <row r="99">
      <c r="A99" s="4" t="n"/>
      <c r="B99" s="5" t="n"/>
      <c r="C99" s="5" t="n"/>
      <c r="D99" s="5" t="n"/>
      <c r="E99" s="6" t="n"/>
      <c r="F99" s="5" t="n"/>
    </row>
    <row r="100">
      <c r="A100" s="4" t="n"/>
      <c r="B100" s="5" t="n"/>
      <c r="C100" s="5" t="n"/>
      <c r="D100" s="5" t="n"/>
      <c r="E100" s="6" t="n"/>
      <c r="F100" s="5" t="n"/>
    </row>
    <row r="101">
      <c r="A101" s="4" t="n"/>
      <c r="B101" s="5" t="n"/>
      <c r="C101" s="5" t="n"/>
      <c r="D101" s="5" t="n"/>
      <c r="E101" s="6" t="n"/>
      <c r="F101" s="5" t="n"/>
    </row>
    <row r="102">
      <c r="A102" s="4" t="n"/>
      <c r="B102" s="5" t="n"/>
      <c r="C102" s="5" t="n"/>
      <c r="D102" s="5" t="n"/>
      <c r="E102" s="6" t="n"/>
      <c r="F102" s="5" t="n"/>
    </row>
    <row r="103">
      <c r="A103" s="4" t="n"/>
      <c r="B103" s="5" t="n"/>
      <c r="C103" s="5" t="n"/>
      <c r="D103" s="5" t="n"/>
      <c r="E103" s="6" t="n"/>
      <c r="F103" s="5" t="n"/>
    </row>
    <row r="104">
      <c r="A104" s="4" t="n"/>
      <c r="B104" s="5" t="n"/>
      <c r="C104" s="5" t="n"/>
      <c r="D104" s="5" t="n"/>
      <c r="E104" s="6" t="n"/>
      <c r="F104" s="5" t="n"/>
    </row>
    <row r="105">
      <c r="A105" s="4" t="n"/>
      <c r="B105" s="5" t="n"/>
      <c r="C105" s="5" t="n"/>
      <c r="D105" s="5" t="n"/>
      <c r="E105" s="6" t="n"/>
      <c r="F105" s="5" t="n"/>
    </row>
    <row r="106">
      <c r="A106" s="4" t="n"/>
      <c r="B106" s="5" t="n"/>
      <c r="C106" s="5" t="n"/>
      <c r="D106" s="5" t="n"/>
      <c r="E106" s="6" t="n"/>
      <c r="F106" s="5" t="n"/>
    </row>
    <row r="107">
      <c r="A107" s="4" t="n"/>
      <c r="B107" s="5" t="n"/>
      <c r="C107" s="5" t="n"/>
      <c r="D107" s="5" t="n"/>
      <c r="E107" s="6" t="n"/>
      <c r="F107" s="5" t="n"/>
    </row>
    <row r="108">
      <c r="A108" s="4" t="n"/>
      <c r="B108" s="5" t="n"/>
      <c r="C108" s="5" t="n"/>
      <c r="D108" s="5" t="n"/>
      <c r="E108" s="6" t="n"/>
      <c r="F108" s="5" t="n"/>
    </row>
    <row r="109">
      <c r="A109" s="4" t="n"/>
      <c r="B109" s="5" t="n"/>
      <c r="C109" s="5" t="n"/>
      <c r="D109" s="5" t="n"/>
      <c r="E109" s="6" t="n"/>
      <c r="F109" s="5" t="n"/>
    </row>
    <row r="110">
      <c r="A110" s="4" t="n"/>
      <c r="B110" s="5" t="n"/>
      <c r="C110" s="5" t="n"/>
      <c r="D110" s="5" t="n"/>
      <c r="E110" s="6" t="n"/>
      <c r="F110" s="5" t="n"/>
    </row>
    <row r="111">
      <c r="A111" s="4" t="n"/>
      <c r="B111" s="5" t="n"/>
      <c r="C111" s="5" t="n"/>
      <c r="D111" s="5" t="n"/>
      <c r="E111" s="6" t="n"/>
      <c r="F111" s="5" t="n"/>
    </row>
    <row r="112">
      <c r="A112" s="4" t="n"/>
      <c r="B112" s="5" t="n"/>
      <c r="C112" s="5" t="n"/>
      <c r="D112" s="5" t="n"/>
      <c r="E112" s="6" t="n"/>
      <c r="F112" s="5" t="n"/>
    </row>
    <row r="113">
      <c r="A113" s="4" t="n"/>
      <c r="B113" s="5" t="n"/>
      <c r="C113" s="5" t="n"/>
      <c r="D113" s="5" t="n"/>
      <c r="E113" s="6" t="n"/>
      <c r="F113" s="5" t="n"/>
    </row>
    <row r="114">
      <c r="A114" s="4" t="n"/>
      <c r="B114" s="5" t="n"/>
      <c r="C114" s="5" t="n"/>
      <c r="D114" s="5" t="n"/>
      <c r="E114" s="6" t="n"/>
      <c r="F114" s="5" t="n"/>
    </row>
    <row r="115">
      <c r="A115" s="4" t="n"/>
      <c r="B115" s="5" t="n"/>
      <c r="C115" s="5" t="n"/>
      <c r="D115" s="5" t="n"/>
      <c r="E115" s="6" t="n"/>
      <c r="F115" s="5" t="n"/>
    </row>
    <row r="116">
      <c r="A116" s="4" t="n"/>
      <c r="B116" s="5" t="n"/>
      <c r="C116" s="5" t="n"/>
      <c r="D116" s="5" t="n"/>
      <c r="E116" s="6" t="n"/>
      <c r="F116" s="5" t="n"/>
    </row>
    <row r="117">
      <c r="A117" s="4" t="n"/>
      <c r="B117" s="5" t="n"/>
      <c r="C117" s="5" t="n"/>
      <c r="D117" s="5" t="n"/>
      <c r="E117" s="6" t="n"/>
      <c r="F117" s="5" t="n"/>
    </row>
    <row r="118">
      <c r="A118" s="4" t="n"/>
      <c r="B118" s="5" t="n"/>
      <c r="C118" s="5" t="n"/>
      <c r="D118" s="5" t="n"/>
      <c r="E118" s="6" t="n"/>
      <c r="F118" s="5" t="n"/>
    </row>
    <row r="119">
      <c r="A119" s="4" t="n"/>
      <c r="B119" s="5" t="n"/>
      <c r="C119" s="5" t="n"/>
      <c r="D119" s="5" t="n"/>
      <c r="E119" s="6" t="n"/>
      <c r="F119" s="5" t="n"/>
    </row>
    <row r="120">
      <c r="A120" s="4" t="n"/>
      <c r="B120" s="5" t="n"/>
      <c r="C120" s="5" t="n"/>
      <c r="D120" s="5" t="n"/>
      <c r="E120" s="6" t="n"/>
      <c r="F120" s="5" t="n"/>
    </row>
    <row r="121">
      <c r="A121" s="4" t="n"/>
      <c r="B121" s="5" t="n"/>
      <c r="C121" s="5" t="n"/>
      <c r="D121" s="5" t="n"/>
      <c r="E121" s="6" t="n"/>
      <c r="F121" s="5" t="n"/>
    </row>
    <row r="122">
      <c r="A122" s="4" t="n"/>
      <c r="B122" s="5" t="n"/>
      <c r="C122" s="5" t="n"/>
      <c r="D122" s="5" t="n"/>
      <c r="E122" s="6" t="n"/>
      <c r="F122" s="5" t="n"/>
    </row>
    <row r="123">
      <c r="A123" s="4" t="n"/>
      <c r="B123" s="5" t="n"/>
      <c r="C123" s="5" t="n"/>
      <c r="D123" s="5" t="n"/>
      <c r="E123" s="6" t="n"/>
      <c r="F123" s="5" t="n"/>
    </row>
    <row r="124">
      <c r="A124" s="4" t="n"/>
      <c r="B124" s="5" t="n"/>
      <c r="C124" s="5" t="n"/>
      <c r="D124" s="5" t="n"/>
      <c r="E124" s="6" t="n"/>
      <c r="F124" s="5" t="n"/>
    </row>
    <row r="125">
      <c r="A125" s="4" t="n"/>
      <c r="B125" s="5" t="n"/>
      <c r="C125" s="5" t="n"/>
      <c r="D125" s="5" t="n"/>
      <c r="E125" s="6" t="n"/>
      <c r="F125" s="5" t="n"/>
    </row>
    <row r="126">
      <c r="A126" s="4" t="n"/>
      <c r="B126" s="5" t="n"/>
      <c r="C126" s="5" t="n"/>
      <c r="D126" s="5" t="n"/>
      <c r="E126" s="6" t="n"/>
      <c r="F126" s="5" t="n"/>
    </row>
    <row r="127">
      <c r="A127" s="4" t="n"/>
      <c r="B127" s="5" t="n"/>
      <c r="C127" s="5" t="n"/>
      <c r="D127" s="5" t="n"/>
      <c r="E127" s="6" t="n"/>
      <c r="F127" s="5" t="n"/>
    </row>
    <row r="128">
      <c r="A128" s="4" t="n"/>
      <c r="B128" s="5" t="n"/>
      <c r="C128" s="5" t="n"/>
      <c r="D128" s="5" t="n"/>
      <c r="E128" s="6" t="n"/>
      <c r="F128" s="5" t="n"/>
    </row>
    <row r="129">
      <c r="A129" s="4" t="n"/>
      <c r="B129" s="5" t="n"/>
      <c r="C129" s="5" t="n"/>
      <c r="D129" s="5" t="n"/>
      <c r="E129" s="6" t="n"/>
      <c r="F129" s="5" t="n"/>
    </row>
    <row r="130">
      <c r="A130" s="4" t="n"/>
      <c r="B130" s="5" t="n"/>
      <c r="C130" s="5" t="n"/>
      <c r="D130" s="5" t="n"/>
      <c r="E130" s="6" t="n"/>
      <c r="F130" s="5" t="n"/>
    </row>
    <row r="131">
      <c r="A131" s="4" t="n"/>
      <c r="B131" s="5" t="n"/>
      <c r="C131" s="5" t="n"/>
      <c r="D131" s="5" t="n"/>
      <c r="E131" s="6" t="n"/>
      <c r="F131" s="5" t="n"/>
    </row>
    <row r="132">
      <c r="A132" s="4" t="n"/>
      <c r="B132" s="5" t="n"/>
      <c r="C132" s="5" t="n"/>
      <c r="D132" s="5" t="n"/>
      <c r="E132" s="6" t="n"/>
      <c r="F132" s="5" t="n"/>
    </row>
    <row r="133">
      <c r="A133" s="4" t="n"/>
      <c r="B133" s="5" t="n"/>
      <c r="C133" s="5" t="n"/>
      <c r="D133" s="5" t="n"/>
      <c r="E133" s="6" t="n"/>
      <c r="F133" s="5" t="n"/>
    </row>
    <row r="134">
      <c r="A134" s="4" t="n"/>
      <c r="B134" s="5" t="n"/>
      <c r="C134" s="5" t="n"/>
      <c r="D134" s="5" t="n"/>
      <c r="E134" s="6" t="n"/>
      <c r="F134" s="5" t="n"/>
    </row>
    <row r="135">
      <c r="A135" s="4" t="n"/>
      <c r="B135" s="5" t="n"/>
      <c r="C135" s="5" t="n"/>
      <c r="D135" s="5" t="n"/>
      <c r="E135" s="6" t="n"/>
      <c r="F135" s="5" t="n"/>
    </row>
    <row r="136">
      <c r="A136" s="4" t="n"/>
      <c r="B136" s="5" t="n"/>
      <c r="C136" s="5" t="n"/>
      <c r="D136" s="5" t="n"/>
      <c r="E136" s="6" t="n"/>
      <c r="F136" s="5" t="n"/>
    </row>
    <row r="137">
      <c r="A137" s="4" t="n"/>
      <c r="B137" s="5" t="n"/>
      <c r="C137" s="5" t="n"/>
      <c r="D137" s="5" t="n"/>
      <c r="E137" s="6" t="n"/>
      <c r="F137" s="5" t="n"/>
    </row>
    <row r="138">
      <c r="A138" s="4" t="n"/>
      <c r="B138" s="5" t="n"/>
      <c r="C138" s="5" t="n"/>
      <c r="D138" s="5" t="n"/>
      <c r="E138" s="6" t="n"/>
      <c r="F138" s="5" t="n"/>
    </row>
    <row r="139">
      <c r="A139" s="4" t="n"/>
      <c r="B139" s="5" t="n"/>
      <c r="C139" s="5" t="n"/>
      <c r="D139" s="5" t="n"/>
      <c r="E139" s="6" t="n"/>
      <c r="F139" s="5" t="n"/>
    </row>
    <row r="140">
      <c r="A140" s="4" t="n"/>
      <c r="B140" s="5" t="n"/>
      <c r="C140" s="5" t="n"/>
      <c r="D140" s="5" t="n"/>
      <c r="E140" s="6" t="n"/>
      <c r="F140" s="5" t="n"/>
    </row>
    <row r="141">
      <c r="A141" s="4" t="n"/>
      <c r="B141" s="5" t="n"/>
      <c r="C141" s="5" t="n"/>
      <c r="D141" s="5" t="n"/>
      <c r="E141" s="6" t="n"/>
      <c r="F141" s="5" t="n"/>
    </row>
    <row r="142">
      <c r="A142" s="4" t="n"/>
      <c r="B142" s="5" t="n"/>
      <c r="C142" s="5" t="n"/>
      <c r="D142" s="5" t="n"/>
      <c r="E142" s="6" t="n"/>
      <c r="F142" s="5" t="n"/>
    </row>
    <row r="143">
      <c r="A143" s="4" t="n"/>
      <c r="B143" s="5" t="n"/>
      <c r="C143" s="5" t="n"/>
      <c r="D143" s="5" t="n"/>
      <c r="E143" s="6" t="n"/>
      <c r="F143" s="5" t="n"/>
    </row>
    <row r="144">
      <c r="A144" s="4" t="n"/>
      <c r="B144" s="5" t="n"/>
      <c r="C144" s="5" t="n"/>
      <c r="D144" s="5" t="n"/>
      <c r="E144" s="6" t="n"/>
      <c r="F144" s="5" t="n"/>
    </row>
    <row r="145">
      <c r="A145" s="4" t="n"/>
      <c r="B145" s="5" t="n"/>
      <c r="C145" s="5" t="n"/>
      <c r="D145" s="5" t="n"/>
      <c r="E145" s="6" t="n"/>
      <c r="F145" s="5" t="n"/>
    </row>
    <row r="146">
      <c r="A146" s="4" t="n"/>
      <c r="B146" s="5" t="n"/>
      <c r="C146" s="5" t="n"/>
      <c r="D146" s="5" t="n"/>
      <c r="E146" s="6" t="n"/>
      <c r="F146" s="5" t="n"/>
    </row>
    <row r="147">
      <c r="A147" s="4" t="n"/>
      <c r="B147" s="5" t="n"/>
      <c r="C147" s="5" t="n"/>
      <c r="D147" s="5" t="n"/>
      <c r="E147" s="6" t="n"/>
      <c r="F147" s="5" t="n"/>
    </row>
    <row r="148">
      <c r="A148" s="4" t="n"/>
      <c r="B148" s="5" t="n"/>
      <c r="C148" s="5" t="n"/>
      <c r="D148" s="5" t="n"/>
      <c r="E148" s="6" t="n"/>
      <c r="F148" s="5" t="n"/>
    </row>
    <row r="149">
      <c r="A149" s="4" t="n"/>
      <c r="B149" s="5" t="n"/>
      <c r="C149" s="5" t="n"/>
      <c r="D149" s="5" t="n"/>
      <c r="E149" s="6" t="n"/>
      <c r="F149" s="5" t="n"/>
    </row>
    <row r="150">
      <c r="A150" s="4" t="n"/>
      <c r="B150" s="5" t="n"/>
      <c r="C150" s="5" t="n"/>
      <c r="D150" s="5" t="n"/>
      <c r="E150" s="6" t="n"/>
      <c r="F150" s="5" t="n"/>
    </row>
    <row r="151">
      <c r="A151" s="4" t="n"/>
      <c r="B151" s="5" t="n"/>
      <c r="C151" s="5" t="n"/>
      <c r="D151" s="5" t="n"/>
      <c r="E151" s="6" t="n"/>
      <c r="F151" s="5" t="n"/>
    </row>
    <row r="152">
      <c r="A152" s="4" t="n"/>
      <c r="B152" s="5" t="n"/>
      <c r="C152" s="5" t="n"/>
      <c r="D152" s="5" t="n"/>
      <c r="E152" s="6" t="n"/>
      <c r="F152" s="5" t="n"/>
    </row>
    <row r="153">
      <c r="A153" s="4" t="n"/>
      <c r="B153" s="5" t="n"/>
      <c r="C153" s="5" t="n"/>
      <c r="D153" s="5" t="n"/>
      <c r="E153" s="6" t="n"/>
      <c r="F153" s="5" t="n"/>
    </row>
    <row r="154">
      <c r="A154" s="4" t="n"/>
      <c r="B154" s="5" t="n"/>
      <c r="C154" s="5" t="n"/>
      <c r="D154" s="5" t="n"/>
      <c r="E154" s="6" t="n"/>
      <c r="F154" s="5" t="n"/>
    </row>
    <row r="155">
      <c r="A155" s="4" t="n"/>
      <c r="B155" s="5" t="n"/>
      <c r="C155" s="5" t="n"/>
      <c r="D155" s="5" t="n"/>
      <c r="E155" s="6" t="n"/>
      <c r="F155" s="5" t="n"/>
    </row>
    <row r="156">
      <c r="A156" s="4" t="n"/>
      <c r="B156" s="5" t="n"/>
      <c r="C156" s="5" t="n"/>
      <c r="D156" s="5" t="n"/>
      <c r="E156" s="6" t="n"/>
      <c r="F156" s="5" t="n"/>
    </row>
    <row r="157">
      <c r="A157" s="4" t="n"/>
      <c r="B157" s="5" t="n"/>
      <c r="C157" s="5" t="n"/>
      <c r="D157" s="5" t="n"/>
      <c r="E157" s="6" t="n"/>
      <c r="F157" s="5" t="n"/>
    </row>
    <row r="158">
      <c r="A158" s="4" t="n"/>
      <c r="B158" s="5" t="n"/>
      <c r="C158" s="5" t="n"/>
      <c r="D158" s="5" t="n"/>
      <c r="E158" s="6" t="n"/>
      <c r="F158" s="5" t="n"/>
    </row>
    <row r="159">
      <c r="A159" s="4" t="n"/>
      <c r="B159" s="5" t="n"/>
      <c r="C159" s="5" t="n"/>
      <c r="D159" s="5" t="n"/>
      <c r="E159" s="6" t="n"/>
      <c r="F159" s="5" t="n"/>
    </row>
    <row r="160">
      <c r="A160" s="4" t="n"/>
      <c r="B160" s="5" t="n"/>
      <c r="C160" s="5" t="n"/>
      <c r="D160" s="5" t="n"/>
      <c r="E160" s="6" t="n"/>
      <c r="F160" s="5" t="n"/>
    </row>
    <row r="161">
      <c r="A161" s="4" t="n"/>
      <c r="B161" s="5" t="n"/>
      <c r="C161" s="5" t="n"/>
      <c r="D161" s="5" t="n"/>
      <c r="E161" s="6" t="n"/>
      <c r="F161" s="5" t="n"/>
    </row>
    <row r="162">
      <c r="A162" s="4" t="n"/>
      <c r="B162" s="5" t="n"/>
      <c r="C162" s="5" t="n"/>
      <c r="D162" s="5" t="n"/>
      <c r="E162" s="6" t="n"/>
      <c r="F162" s="5" t="n"/>
    </row>
    <row r="163">
      <c r="A163" s="4" t="n"/>
      <c r="B163" s="5" t="n"/>
      <c r="C163" s="5" t="n"/>
      <c r="D163" s="5" t="n"/>
      <c r="E163" s="6" t="n"/>
      <c r="F163" s="5" t="n"/>
    </row>
    <row r="164">
      <c r="A164" s="4" t="n"/>
      <c r="B164" s="5" t="n"/>
      <c r="C164" s="5" t="n"/>
      <c r="D164" s="5" t="n"/>
      <c r="E164" s="6" t="n"/>
      <c r="F164" s="5" t="n"/>
    </row>
    <row r="165">
      <c r="A165" s="4" t="n"/>
      <c r="B165" s="5" t="n"/>
      <c r="C165" s="5" t="n"/>
      <c r="D165" s="5" t="n"/>
      <c r="E165" s="6" t="n"/>
      <c r="F165" s="5" t="n"/>
    </row>
    <row r="166">
      <c r="A166" s="4" t="n"/>
      <c r="B166" s="5" t="n"/>
      <c r="C166" s="5" t="n"/>
      <c r="D166" s="5" t="n"/>
      <c r="E166" s="6" t="n"/>
      <c r="F166" s="5" t="n"/>
    </row>
    <row r="167">
      <c r="A167" s="4" t="n"/>
      <c r="B167" s="5" t="n"/>
      <c r="C167" s="5" t="n"/>
      <c r="D167" s="5" t="n"/>
      <c r="E167" s="6" t="n"/>
      <c r="F167" s="5" t="n"/>
    </row>
    <row r="168">
      <c r="A168" s="4" t="n"/>
      <c r="B168" s="5" t="n"/>
      <c r="C168" s="5" t="n"/>
      <c r="D168" s="5" t="n"/>
      <c r="E168" s="6" t="n"/>
      <c r="F168" s="5" t="n"/>
    </row>
    <row r="169">
      <c r="A169" s="4" t="n"/>
      <c r="B169" s="5" t="n"/>
      <c r="C169" s="5" t="n"/>
      <c r="D169" s="5" t="n"/>
      <c r="E169" s="6" t="n"/>
      <c r="F169" s="5" t="n"/>
    </row>
    <row r="170">
      <c r="A170" s="4" t="n"/>
      <c r="B170" s="5" t="n"/>
      <c r="C170" s="5" t="n"/>
      <c r="D170" s="5" t="n"/>
      <c r="E170" s="6" t="n"/>
      <c r="F170" s="5" t="n"/>
    </row>
    <row r="171">
      <c r="A171" s="4" t="n"/>
      <c r="B171" s="5" t="n"/>
      <c r="C171" s="5" t="n"/>
      <c r="D171" s="5" t="n"/>
      <c r="E171" s="6" t="n"/>
      <c r="F171" s="5" t="n"/>
    </row>
    <row r="172">
      <c r="A172" s="4" t="n"/>
      <c r="B172" s="5" t="n"/>
      <c r="C172" s="5" t="n"/>
      <c r="D172" s="5" t="n"/>
      <c r="E172" s="6" t="n"/>
      <c r="F172" s="5" t="n"/>
    </row>
    <row r="173">
      <c r="A173" s="4" t="n"/>
      <c r="B173" s="5" t="n"/>
      <c r="C173" s="5" t="n"/>
      <c r="D173" s="5" t="n"/>
      <c r="E173" s="6" t="n"/>
      <c r="F173" s="5" t="n"/>
    </row>
    <row r="174">
      <c r="A174" s="4" t="n"/>
      <c r="B174" s="5" t="n"/>
      <c r="C174" s="5" t="n"/>
      <c r="D174" s="5" t="n"/>
      <c r="E174" s="6" t="n"/>
      <c r="F174" s="5" t="n"/>
    </row>
    <row r="175">
      <c r="A175" s="4" t="n"/>
      <c r="B175" s="5" t="n"/>
      <c r="C175" s="5" t="n"/>
      <c r="D175" s="5" t="n"/>
      <c r="E175" s="6" t="n"/>
      <c r="F175" s="5" t="n"/>
    </row>
    <row r="176">
      <c r="A176" s="4" t="n"/>
      <c r="B176" s="5" t="n"/>
      <c r="C176" s="5" t="n"/>
      <c r="D176" s="5" t="n"/>
      <c r="E176" s="6" t="n"/>
      <c r="F176" s="5" t="n"/>
    </row>
    <row r="177">
      <c r="A177" s="4" t="n"/>
      <c r="B177" s="5" t="n"/>
      <c r="C177" s="5" t="n"/>
      <c r="D177" s="5" t="n"/>
      <c r="E177" s="6" t="n"/>
      <c r="F177" s="5" t="n"/>
    </row>
    <row r="178">
      <c r="A178" s="4" t="n"/>
      <c r="B178" s="5" t="n"/>
      <c r="C178" s="5" t="n"/>
      <c r="D178" s="5" t="n"/>
      <c r="E178" s="6" t="n"/>
      <c r="F178" s="5" t="n"/>
    </row>
    <row r="179">
      <c r="A179" s="4" t="n"/>
      <c r="B179" s="5" t="n"/>
      <c r="C179" s="5" t="n"/>
      <c r="D179" s="5" t="n"/>
      <c r="E179" s="6" t="n"/>
      <c r="F179" s="5" t="n"/>
    </row>
    <row r="180">
      <c r="A180" s="4" t="n"/>
      <c r="B180" s="5" t="n"/>
      <c r="C180" s="5" t="n"/>
      <c r="D180" s="5" t="n"/>
      <c r="E180" s="6" t="n"/>
      <c r="F180" s="5" t="n"/>
    </row>
    <row r="181">
      <c r="A181" s="4" t="n"/>
      <c r="B181" s="5" t="n"/>
      <c r="C181" s="5" t="n"/>
      <c r="D181" s="5" t="n"/>
      <c r="E181" s="6" t="n"/>
      <c r="F181" s="5" t="n"/>
    </row>
    <row r="182">
      <c r="A182" s="4" t="n"/>
      <c r="B182" s="5" t="n"/>
      <c r="C182" s="5" t="n"/>
      <c r="D182" s="5" t="n"/>
      <c r="E182" s="6" t="n"/>
      <c r="F182" s="5" t="n"/>
    </row>
    <row r="183">
      <c r="A183" s="4" t="n"/>
      <c r="B183" s="5" t="n"/>
      <c r="C183" s="5" t="n"/>
      <c r="D183" s="5" t="n"/>
      <c r="E183" s="6" t="n"/>
      <c r="F183" s="5" t="n"/>
    </row>
    <row r="184">
      <c r="A184" s="4" t="n"/>
      <c r="B184" s="5" t="n"/>
      <c r="C184" s="5" t="n"/>
      <c r="D184" s="5" t="n"/>
      <c r="E184" s="6" t="n"/>
      <c r="F184" s="5" t="n"/>
    </row>
    <row r="185">
      <c r="A185" s="4" t="n"/>
      <c r="B185" s="5" t="n"/>
      <c r="C185" s="5" t="n"/>
      <c r="D185" s="5" t="n"/>
      <c r="E185" s="6" t="n"/>
      <c r="F185" s="5" t="n"/>
    </row>
    <row r="186">
      <c r="A186" s="4" t="n"/>
      <c r="B186" s="5" t="n"/>
      <c r="C186" s="5" t="n"/>
      <c r="D186" s="5" t="n"/>
      <c r="E186" s="6" t="n"/>
      <c r="F186" s="5" t="n"/>
    </row>
    <row r="187">
      <c r="A187" s="4" t="n"/>
      <c r="B187" s="5" t="n"/>
      <c r="C187" s="5" t="n"/>
      <c r="D187" s="5" t="n"/>
      <c r="E187" s="6" t="n"/>
      <c r="F187" s="5" t="n"/>
    </row>
    <row r="188">
      <c r="A188" s="4" t="n"/>
      <c r="B188" s="5" t="n"/>
      <c r="C188" s="5" t="n"/>
      <c r="D188" s="5" t="n"/>
      <c r="E188" s="6" t="n"/>
      <c r="F188" s="5" t="n"/>
    </row>
    <row r="189">
      <c r="A189" s="4" t="n"/>
      <c r="B189" s="5" t="n"/>
      <c r="C189" s="5" t="n"/>
      <c r="D189" s="5" t="n"/>
      <c r="E189" s="6" t="n"/>
      <c r="F189" s="5" t="n"/>
    </row>
    <row r="190">
      <c r="A190" s="4" t="n"/>
      <c r="B190" s="5" t="n"/>
      <c r="C190" s="5" t="n"/>
      <c r="D190" s="5" t="n"/>
      <c r="E190" s="6" t="n"/>
      <c r="F190" s="5" t="n"/>
    </row>
    <row r="191">
      <c r="A191" s="4" t="n"/>
      <c r="B191" s="5" t="n"/>
      <c r="C191" s="5" t="n"/>
      <c r="D191" s="5" t="n"/>
      <c r="E191" s="6" t="n"/>
      <c r="F191" s="5" t="n"/>
    </row>
    <row r="192">
      <c r="A192" s="4" t="n"/>
      <c r="B192" s="5" t="n"/>
      <c r="C192" s="5" t="n"/>
      <c r="D192" s="5" t="n"/>
      <c r="E192" s="6" t="n"/>
      <c r="F192" s="5" t="n"/>
    </row>
    <row r="193">
      <c r="A193" s="4" t="n"/>
      <c r="B193" s="5" t="n"/>
      <c r="C193" s="5" t="n"/>
      <c r="D193" s="5" t="n"/>
      <c r="E193" s="6" t="n"/>
      <c r="F193" s="5" t="n"/>
    </row>
    <row r="194">
      <c r="A194" s="4" t="n"/>
      <c r="B194" s="5" t="n"/>
      <c r="C194" s="5" t="n"/>
      <c r="D194" s="5" t="n"/>
      <c r="E194" s="6" t="n"/>
      <c r="F194" s="5" t="n"/>
    </row>
    <row r="195">
      <c r="A195" s="4" t="n"/>
      <c r="B195" s="5" t="n"/>
      <c r="C195" s="5" t="n"/>
      <c r="D195" s="5" t="n"/>
      <c r="E195" s="6" t="n"/>
      <c r="F195" s="5" t="n"/>
    </row>
    <row r="196">
      <c r="A196" s="4" t="n"/>
      <c r="B196" s="5" t="n"/>
      <c r="C196" s="5" t="n"/>
      <c r="D196" s="5" t="n"/>
      <c r="E196" s="6" t="n"/>
      <c r="F196" s="5" t="n"/>
    </row>
    <row r="197">
      <c r="A197" s="4" t="n"/>
      <c r="B197" s="5" t="n"/>
      <c r="C197" s="5" t="n"/>
      <c r="D197" s="5" t="n"/>
      <c r="E197" s="6" t="n"/>
      <c r="F197" s="5" t="n"/>
    </row>
    <row r="198">
      <c r="A198" s="4" t="n"/>
      <c r="B198" s="5" t="n"/>
      <c r="C198" s="5" t="n"/>
      <c r="D198" s="5" t="n"/>
      <c r="E198" s="6" t="n"/>
      <c r="F198" s="5" t="n"/>
    </row>
    <row r="199">
      <c r="A199" s="4" t="n"/>
      <c r="B199" s="5" t="n"/>
      <c r="C199" s="5" t="n"/>
      <c r="D199" s="5" t="n"/>
      <c r="E199" s="6" t="n"/>
      <c r="F199" s="5" t="n"/>
    </row>
    <row r="200">
      <c r="A200" s="4" t="n"/>
      <c r="B200" s="5" t="n"/>
      <c r="C200" s="5" t="n"/>
      <c r="D200" s="5" t="n"/>
      <c r="E200" s="6" t="n"/>
      <c r="F200" s="5" t="n"/>
    </row>
    <row r="201">
      <c r="A201" s="4" t="n"/>
      <c r="B201" s="5" t="n"/>
      <c r="C201" s="5" t="n"/>
      <c r="D201" s="5" t="n"/>
      <c r="E201" s="6" t="n"/>
      <c r="F201" s="5" t="n"/>
    </row>
    <row r="202">
      <c r="A202" s="4" t="n"/>
      <c r="B202" s="5" t="n"/>
      <c r="C202" s="5" t="n"/>
      <c r="D202" s="5" t="n"/>
      <c r="E202" s="6" t="n"/>
      <c r="F202" s="5" t="n"/>
    </row>
    <row r="203">
      <c r="A203" s="4" t="n"/>
      <c r="B203" s="5" t="n"/>
      <c r="C203" s="5" t="n"/>
      <c r="D203" s="5" t="n"/>
      <c r="E203" s="6" t="n"/>
      <c r="F203" s="5" t="n"/>
    </row>
  </sheetData>
  <dataValidations count="3">
    <dataValidation sqref="B4:B203" showDropDown="0" showInputMessage="0" showErrorMessage="0" allowBlank="1" type="list">
      <formula1>"収入,支出"</formula1>
    </dataValidation>
    <dataValidation sqref="C4:C203" showDropDown="0" showInputMessage="0" showErrorMessage="0" allowBlank="1" type="list">
      <formula1>=設定!$A$6:$B$11</formula1>
    </dataValidation>
    <dataValidation sqref="F4:F203" showDropDown="0" showInputMessage="0" showErrorMessage="0" allowBlank="1" type="list">
      <formula1>"現金,カード,電子マネー,振込,口座振替"</formula1>
    </dataValidation>
  </dataValidations>
  <pageMargins left="0.4" right="0.4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2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0" customWidth="1" min="14" max="14"/>
    <col width="10" customWidth="1" min="15" max="15"/>
    <col width="10" customWidth="1" min="16" max="16"/>
  </cols>
  <sheetData>
    <row r="1">
      <c r="A1" s="1">
        <f>設定!B3&amp;"年 月別・費目別集計"</f>
        <v/>
      </c>
    </row>
    <row r="2">
      <c r="B2" s="7" t="n">
        <v>1</v>
      </c>
      <c r="C2" s="7" t="n">
        <v>2</v>
      </c>
      <c r="D2" s="7" t="n">
        <v>3</v>
      </c>
      <c r="E2" s="7" t="n">
        <v>4</v>
      </c>
      <c r="F2" s="7" t="n">
        <v>5</v>
      </c>
      <c r="G2" s="7" t="n">
        <v>6</v>
      </c>
      <c r="H2" s="7" t="n">
        <v>7</v>
      </c>
      <c r="I2" s="7" t="n">
        <v>8</v>
      </c>
      <c r="J2" s="7" t="n">
        <v>9</v>
      </c>
      <c r="K2" s="7" t="n">
        <v>10</v>
      </c>
      <c r="L2" s="7" t="n">
        <v>11</v>
      </c>
      <c r="M2" s="7" t="n">
        <v>12</v>
      </c>
    </row>
    <row r="3">
      <c r="A3" s="3" t="inlineStr">
        <is>
          <t>費目</t>
        </is>
      </c>
      <c r="B3" s="3" t="inlineStr">
        <is>
          <t>1月</t>
        </is>
      </c>
      <c r="C3" s="3" t="inlineStr">
        <is>
          <t>2月</t>
        </is>
      </c>
      <c r="D3" s="3" t="inlineStr">
        <is>
          <t>3月</t>
        </is>
      </c>
      <c r="E3" s="3" t="inlineStr">
        <is>
          <t>4月</t>
        </is>
      </c>
      <c r="F3" s="3" t="inlineStr">
        <is>
          <t>5月</t>
        </is>
      </c>
      <c r="G3" s="3" t="inlineStr">
        <is>
          <t>6月</t>
        </is>
      </c>
      <c r="H3" s="3" t="inlineStr">
        <is>
          <t>7月</t>
        </is>
      </c>
      <c r="I3" s="3" t="inlineStr">
        <is>
          <t>8月</t>
        </is>
      </c>
      <c r="J3" s="3" t="inlineStr">
        <is>
          <t>9月</t>
        </is>
      </c>
      <c r="K3" s="3" t="inlineStr">
        <is>
          <t>10月</t>
        </is>
      </c>
      <c r="L3" s="3" t="inlineStr">
        <is>
          <t>11月</t>
        </is>
      </c>
      <c r="M3" s="3" t="inlineStr">
        <is>
          <t>12月</t>
        </is>
      </c>
      <c r="N3" s="3" t="inlineStr">
        <is>
          <t>年間合計</t>
        </is>
      </c>
      <c r="O3" s="3" t="inlineStr">
        <is>
          <t>月平均</t>
        </is>
      </c>
      <c r="P3" s="3" t="inlineStr">
        <is>
          <t>構成比</t>
        </is>
      </c>
    </row>
    <row r="4">
      <c r="A4" s="8" t="inlineStr">
        <is>
          <t>【収入】</t>
        </is>
      </c>
    </row>
    <row r="5">
      <c r="A5" s="6">
        <f>IF(設定!B6="","",設定!B6)</f>
        <v/>
      </c>
      <c r="B5" s="6">
        <f>IF($A5="",0,SUMIFS(入力!$E$4:$E$203,入力!$B$4:$B$203,"収入",入力!$C$4:$C$203,$A5,入力!$A$4:$A$203,"&gt;="&amp;DATE(設定!$B$3,B$2,1),入力!$A$4:$A$203,"&lt;"&amp;DATE(設定!$B$3,B$2+1,1)))</f>
        <v/>
      </c>
      <c r="C5" s="6">
        <f>IF($A5="",0,SUMIFS(入力!$E$4:$E$203,入力!$B$4:$B$203,"収入",入力!$C$4:$C$203,$A5,入力!$A$4:$A$203,"&gt;="&amp;DATE(設定!$B$3,C$2,1),入力!$A$4:$A$203,"&lt;"&amp;DATE(設定!$B$3,C$2+1,1)))</f>
        <v/>
      </c>
      <c r="D5" s="6">
        <f>IF($A5="",0,SUMIFS(入力!$E$4:$E$203,入力!$B$4:$B$203,"収入",入力!$C$4:$C$203,$A5,入力!$A$4:$A$203,"&gt;="&amp;DATE(設定!$B$3,D$2,1),入力!$A$4:$A$203,"&lt;"&amp;DATE(設定!$B$3,D$2+1,1)))</f>
        <v/>
      </c>
      <c r="E5" s="6">
        <f>IF($A5="",0,SUMIFS(入力!$E$4:$E$203,入力!$B$4:$B$203,"収入",入力!$C$4:$C$203,$A5,入力!$A$4:$A$203,"&gt;="&amp;DATE(設定!$B$3,E$2,1),入力!$A$4:$A$203,"&lt;"&amp;DATE(設定!$B$3,E$2+1,1)))</f>
        <v/>
      </c>
      <c r="F5" s="6">
        <f>IF($A5="",0,SUMIFS(入力!$E$4:$E$203,入力!$B$4:$B$203,"収入",入力!$C$4:$C$203,$A5,入力!$A$4:$A$203,"&gt;="&amp;DATE(設定!$B$3,F$2,1),入力!$A$4:$A$203,"&lt;"&amp;DATE(設定!$B$3,F$2+1,1)))</f>
        <v/>
      </c>
      <c r="G5" s="6">
        <f>IF($A5="",0,SUMIFS(入力!$E$4:$E$203,入力!$B$4:$B$203,"収入",入力!$C$4:$C$203,$A5,入力!$A$4:$A$203,"&gt;="&amp;DATE(設定!$B$3,G$2,1),入力!$A$4:$A$203,"&lt;"&amp;DATE(設定!$B$3,G$2+1,1)))</f>
        <v/>
      </c>
      <c r="H5" s="6">
        <f>IF($A5="",0,SUMIFS(入力!$E$4:$E$203,入力!$B$4:$B$203,"収入",入力!$C$4:$C$203,$A5,入力!$A$4:$A$203,"&gt;="&amp;DATE(設定!$B$3,H$2,1),入力!$A$4:$A$203,"&lt;"&amp;DATE(設定!$B$3,H$2+1,1)))</f>
        <v/>
      </c>
      <c r="I5" s="6">
        <f>IF($A5="",0,SUMIFS(入力!$E$4:$E$203,入力!$B$4:$B$203,"収入",入力!$C$4:$C$203,$A5,入力!$A$4:$A$203,"&gt;="&amp;DATE(設定!$B$3,I$2,1),入力!$A$4:$A$203,"&lt;"&amp;DATE(設定!$B$3,I$2+1,1)))</f>
        <v/>
      </c>
      <c r="J5" s="6">
        <f>IF($A5="",0,SUMIFS(入力!$E$4:$E$203,入力!$B$4:$B$203,"収入",入力!$C$4:$C$203,$A5,入力!$A$4:$A$203,"&gt;="&amp;DATE(設定!$B$3,J$2,1),入力!$A$4:$A$203,"&lt;"&amp;DATE(設定!$B$3,J$2+1,1)))</f>
        <v/>
      </c>
      <c r="K5" s="6">
        <f>IF($A5="",0,SUMIFS(入力!$E$4:$E$203,入力!$B$4:$B$203,"収入",入力!$C$4:$C$203,$A5,入力!$A$4:$A$203,"&gt;="&amp;DATE(設定!$B$3,K$2,1),入力!$A$4:$A$203,"&lt;"&amp;DATE(設定!$B$3,K$2+1,1)))</f>
        <v/>
      </c>
      <c r="L5" s="6">
        <f>IF($A5="",0,SUMIFS(入力!$E$4:$E$203,入力!$B$4:$B$203,"収入",入力!$C$4:$C$203,$A5,入力!$A$4:$A$203,"&gt;="&amp;DATE(設定!$B$3,L$2,1),入力!$A$4:$A$203,"&lt;"&amp;DATE(設定!$B$3,L$2+1,1)))</f>
        <v/>
      </c>
      <c r="M5" s="6">
        <f>IF($A5="",0,SUMIFS(入力!$E$4:$E$203,入力!$B$4:$B$203,"収入",入力!$C$4:$C$203,$A5,入力!$A$4:$A$203,"&gt;="&amp;DATE(設定!$B$3,M$2,1),入力!$A$4:$A$203,"&lt;"&amp;DATE(設定!$B$3,M$2+1,1)))</f>
        <v/>
      </c>
      <c r="N5" s="6">
        <f>SUM(B5:M5)</f>
        <v/>
      </c>
      <c r="O5" s="6">
        <f>ROUND(N5/12,0)</f>
        <v/>
      </c>
      <c r="P5" s="6" t="n"/>
    </row>
    <row r="6">
      <c r="A6" s="6">
        <f>IF(設定!B7="","",設定!B7)</f>
        <v/>
      </c>
      <c r="B6" s="6">
        <f>IF($A6="",0,SUMIFS(入力!$E$4:$E$203,入力!$B$4:$B$203,"収入",入力!$C$4:$C$203,$A6,入力!$A$4:$A$203,"&gt;="&amp;DATE(設定!$B$3,B$2,1),入力!$A$4:$A$203,"&lt;"&amp;DATE(設定!$B$3,B$2+1,1)))</f>
        <v/>
      </c>
      <c r="C6" s="6">
        <f>IF($A6="",0,SUMIFS(入力!$E$4:$E$203,入力!$B$4:$B$203,"収入",入力!$C$4:$C$203,$A6,入力!$A$4:$A$203,"&gt;="&amp;DATE(設定!$B$3,C$2,1),入力!$A$4:$A$203,"&lt;"&amp;DATE(設定!$B$3,C$2+1,1)))</f>
        <v/>
      </c>
      <c r="D6" s="6">
        <f>IF($A6="",0,SUMIFS(入力!$E$4:$E$203,入力!$B$4:$B$203,"収入",入力!$C$4:$C$203,$A6,入力!$A$4:$A$203,"&gt;="&amp;DATE(設定!$B$3,D$2,1),入力!$A$4:$A$203,"&lt;"&amp;DATE(設定!$B$3,D$2+1,1)))</f>
        <v/>
      </c>
      <c r="E6" s="6">
        <f>IF($A6="",0,SUMIFS(入力!$E$4:$E$203,入力!$B$4:$B$203,"収入",入力!$C$4:$C$203,$A6,入力!$A$4:$A$203,"&gt;="&amp;DATE(設定!$B$3,E$2,1),入力!$A$4:$A$203,"&lt;"&amp;DATE(設定!$B$3,E$2+1,1)))</f>
        <v/>
      </c>
      <c r="F6" s="6">
        <f>IF($A6="",0,SUMIFS(入力!$E$4:$E$203,入力!$B$4:$B$203,"収入",入力!$C$4:$C$203,$A6,入力!$A$4:$A$203,"&gt;="&amp;DATE(設定!$B$3,F$2,1),入力!$A$4:$A$203,"&lt;"&amp;DATE(設定!$B$3,F$2+1,1)))</f>
        <v/>
      </c>
      <c r="G6" s="6">
        <f>IF($A6="",0,SUMIFS(入力!$E$4:$E$203,入力!$B$4:$B$203,"収入",入力!$C$4:$C$203,$A6,入力!$A$4:$A$203,"&gt;="&amp;DATE(設定!$B$3,G$2,1),入力!$A$4:$A$203,"&lt;"&amp;DATE(設定!$B$3,G$2+1,1)))</f>
        <v/>
      </c>
      <c r="H6" s="6">
        <f>IF($A6="",0,SUMIFS(入力!$E$4:$E$203,入力!$B$4:$B$203,"収入",入力!$C$4:$C$203,$A6,入力!$A$4:$A$203,"&gt;="&amp;DATE(設定!$B$3,H$2,1),入力!$A$4:$A$203,"&lt;"&amp;DATE(設定!$B$3,H$2+1,1)))</f>
        <v/>
      </c>
      <c r="I6" s="6">
        <f>IF($A6="",0,SUMIFS(入力!$E$4:$E$203,入力!$B$4:$B$203,"収入",入力!$C$4:$C$203,$A6,入力!$A$4:$A$203,"&gt;="&amp;DATE(設定!$B$3,I$2,1),入力!$A$4:$A$203,"&lt;"&amp;DATE(設定!$B$3,I$2+1,1)))</f>
        <v/>
      </c>
      <c r="J6" s="6">
        <f>IF($A6="",0,SUMIFS(入力!$E$4:$E$203,入力!$B$4:$B$203,"収入",入力!$C$4:$C$203,$A6,入力!$A$4:$A$203,"&gt;="&amp;DATE(設定!$B$3,J$2,1),入力!$A$4:$A$203,"&lt;"&amp;DATE(設定!$B$3,J$2+1,1)))</f>
        <v/>
      </c>
      <c r="K6" s="6">
        <f>IF($A6="",0,SUMIFS(入力!$E$4:$E$203,入力!$B$4:$B$203,"収入",入力!$C$4:$C$203,$A6,入力!$A$4:$A$203,"&gt;="&amp;DATE(設定!$B$3,K$2,1),入力!$A$4:$A$203,"&lt;"&amp;DATE(設定!$B$3,K$2+1,1)))</f>
        <v/>
      </c>
      <c r="L6" s="6">
        <f>IF($A6="",0,SUMIFS(入力!$E$4:$E$203,入力!$B$4:$B$203,"収入",入力!$C$4:$C$203,$A6,入力!$A$4:$A$203,"&gt;="&amp;DATE(設定!$B$3,L$2,1),入力!$A$4:$A$203,"&lt;"&amp;DATE(設定!$B$3,L$2+1,1)))</f>
        <v/>
      </c>
      <c r="M6" s="6">
        <f>IF($A6="",0,SUMIFS(入力!$E$4:$E$203,入力!$B$4:$B$203,"収入",入力!$C$4:$C$203,$A6,入力!$A$4:$A$203,"&gt;="&amp;DATE(設定!$B$3,M$2,1),入力!$A$4:$A$203,"&lt;"&amp;DATE(設定!$B$3,M$2+1,1)))</f>
        <v/>
      </c>
      <c r="N6" s="6">
        <f>SUM(B6:M6)</f>
        <v/>
      </c>
      <c r="O6" s="6">
        <f>ROUND(N6/12,0)</f>
        <v/>
      </c>
      <c r="P6" s="6" t="n"/>
    </row>
    <row r="7">
      <c r="A7" s="9" t="inlineStr">
        <is>
          <t>収入合計</t>
        </is>
      </c>
      <c r="B7" s="9">
        <f>SUM(B5:B6)</f>
        <v/>
      </c>
      <c r="C7" s="9">
        <f>SUM(C5:C6)</f>
        <v/>
      </c>
      <c r="D7" s="9">
        <f>SUM(D5:D6)</f>
        <v/>
      </c>
      <c r="E7" s="9">
        <f>SUM(E5:E6)</f>
        <v/>
      </c>
      <c r="F7" s="9">
        <f>SUM(F5:F6)</f>
        <v/>
      </c>
      <c r="G7" s="9">
        <f>SUM(G5:G6)</f>
        <v/>
      </c>
      <c r="H7" s="9">
        <f>SUM(H5:H6)</f>
        <v/>
      </c>
      <c r="I7" s="9">
        <f>SUM(I5:I6)</f>
        <v/>
      </c>
      <c r="J7" s="9">
        <f>SUM(J5:J6)</f>
        <v/>
      </c>
      <c r="K7" s="9">
        <f>SUM(K5:K6)</f>
        <v/>
      </c>
      <c r="L7" s="9">
        <f>SUM(L5:L6)</f>
        <v/>
      </c>
      <c r="M7" s="9">
        <f>SUM(M5:M6)</f>
        <v/>
      </c>
      <c r="N7" s="9">
        <f>SUM(B7:M7)</f>
        <v/>
      </c>
      <c r="O7" s="9">
        <f>ROUND(N7/12,0)</f>
        <v/>
      </c>
      <c r="P7" s="9" t="n"/>
    </row>
    <row r="9">
      <c r="A9" s="10" t="inlineStr">
        <is>
          <t>【支出】</t>
        </is>
      </c>
    </row>
    <row r="10">
      <c r="A10" s="6">
        <f>IF(設定!A6="","",設定!A6)</f>
        <v/>
      </c>
      <c r="B10" s="6">
        <f>IF($A10="",0,SUMIFS(入力!$E$4:$E$203,入力!$B$4:$B$203,"支出",入力!$C$4:$C$203,$A10,入力!$A$4:$A$203,"&gt;="&amp;DATE(設定!$B$3,B$2,1),入力!$A$4:$A$203,"&lt;"&amp;DATE(設定!$B$3,B$2+1,1)))</f>
        <v/>
      </c>
      <c r="C10" s="6">
        <f>IF($A10="",0,SUMIFS(入力!$E$4:$E$203,入力!$B$4:$B$203,"支出",入力!$C$4:$C$203,$A10,入力!$A$4:$A$203,"&gt;="&amp;DATE(設定!$B$3,C$2,1),入力!$A$4:$A$203,"&lt;"&amp;DATE(設定!$B$3,C$2+1,1)))</f>
        <v/>
      </c>
      <c r="D10" s="6">
        <f>IF($A10="",0,SUMIFS(入力!$E$4:$E$203,入力!$B$4:$B$203,"支出",入力!$C$4:$C$203,$A10,入力!$A$4:$A$203,"&gt;="&amp;DATE(設定!$B$3,D$2,1),入力!$A$4:$A$203,"&lt;"&amp;DATE(設定!$B$3,D$2+1,1)))</f>
        <v/>
      </c>
      <c r="E10" s="6">
        <f>IF($A10="",0,SUMIFS(入力!$E$4:$E$203,入力!$B$4:$B$203,"支出",入力!$C$4:$C$203,$A10,入力!$A$4:$A$203,"&gt;="&amp;DATE(設定!$B$3,E$2,1),入力!$A$4:$A$203,"&lt;"&amp;DATE(設定!$B$3,E$2+1,1)))</f>
        <v/>
      </c>
      <c r="F10" s="6">
        <f>IF($A10="",0,SUMIFS(入力!$E$4:$E$203,入力!$B$4:$B$203,"支出",入力!$C$4:$C$203,$A10,入力!$A$4:$A$203,"&gt;="&amp;DATE(設定!$B$3,F$2,1),入力!$A$4:$A$203,"&lt;"&amp;DATE(設定!$B$3,F$2+1,1)))</f>
        <v/>
      </c>
      <c r="G10" s="6">
        <f>IF($A10="",0,SUMIFS(入力!$E$4:$E$203,入力!$B$4:$B$203,"支出",入力!$C$4:$C$203,$A10,入力!$A$4:$A$203,"&gt;="&amp;DATE(設定!$B$3,G$2,1),入力!$A$4:$A$203,"&lt;"&amp;DATE(設定!$B$3,G$2+1,1)))</f>
        <v/>
      </c>
      <c r="H10" s="6">
        <f>IF($A10="",0,SUMIFS(入力!$E$4:$E$203,入力!$B$4:$B$203,"支出",入力!$C$4:$C$203,$A10,入力!$A$4:$A$203,"&gt;="&amp;DATE(設定!$B$3,H$2,1),入力!$A$4:$A$203,"&lt;"&amp;DATE(設定!$B$3,H$2+1,1)))</f>
        <v/>
      </c>
      <c r="I10" s="6">
        <f>IF($A10="",0,SUMIFS(入力!$E$4:$E$203,入力!$B$4:$B$203,"支出",入力!$C$4:$C$203,$A10,入力!$A$4:$A$203,"&gt;="&amp;DATE(設定!$B$3,I$2,1),入力!$A$4:$A$203,"&lt;"&amp;DATE(設定!$B$3,I$2+1,1)))</f>
        <v/>
      </c>
      <c r="J10" s="6">
        <f>IF($A10="",0,SUMIFS(入力!$E$4:$E$203,入力!$B$4:$B$203,"支出",入力!$C$4:$C$203,$A10,入力!$A$4:$A$203,"&gt;="&amp;DATE(設定!$B$3,J$2,1),入力!$A$4:$A$203,"&lt;"&amp;DATE(設定!$B$3,J$2+1,1)))</f>
        <v/>
      </c>
      <c r="K10" s="6">
        <f>IF($A10="",0,SUMIFS(入力!$E$4:$E$203,入力!$B$4:$B$203,"支出",入力!$C$4:$C$203,$A10,入力!$A$4:$A$203,"&gt;="&amp;DATE(設定!$B$3,K$2,1),入力!$A$4:$A$203,"&lt;"&amp;DATE(設定!$B$3,K$2+1,1)))</f>
        <v/>
      </c>
      <c r="L10" s="6">
        <f>IF($A10="",0,SUMIFS(入力!$E$4:$E$203,入力!$B$4:$B$203,"支出",入力!$C$4:$C$203,$A10,入力!$A$4:$A$203,"&gt;="&amp;DATE(設定!$B$3,L$2,1),入力!$A$4:$A$203,"&lt;"&amp;DATE(設定!$B$3,L$2+1,1)))</f>
        <v/>
      </c>
      <c r="M10" s="6">
        <f>IF($A10="",0,SUMIFS(入力!$E$4:$E$203,入力!$B$4:$B$203,"支出",入力!$C$4:$C$203,$A10,入力!$A$4:$A$203,"&gt;="&amp;DATE(設定!$B$3,M$2,1),入力!$A$4:$A$203,"&lt;"&amp;DATE(設定!$B$3,M$2+1,1)))</f>
        <v/>
      </c>
      <c r="N10" s="6">
        <f>SUM(B10:M10)</f>
        <v/>
      </c>
      <c r="O10" s="6">
        <f>ROUND(N10/12,0)</f>
        <v/>
      </c>
      <c r="P10" s="11">
        <f>IF($N$16=0,0,N10/$N$16)</f>
        <v/>
      </c>
    </row>
    <row r="11">
      <c r="A11" s="6">
        <f>IF(設定!A7="","",設定!A7)</f>
        <v/>
      </c>
      <c r="B11" s="6">
        <f>IF($A11="",0,SUMIFS(入力!$E$4:$E$203,入力!$B$4:$B$203,"支出",入力!$C$4:$C$203,$A11,入力!$A$4:$A$203,"&gt;="&amp;DATE(設定!$B$3,B$2,1),入力!$A$4:$A$203,"&lt;"&amp;DATE(設定!$B$3,B$2+1,1)))</f>
        <v/>
      </c>
      <c r="C11" s="6">
        <f>IF($A11="",0,SUMIFS(入力!$E$4:$E$203,入力!$B$4:$B$203,"支出",入力!$C$4:$C$203,$A11,入力!$A$4:$A$203,"&gt;="&amp;DATE(設定!$B$3,C$2,1),入力!$A$4:$A$203,"&lt;"&amp;DATE(設定!$B$3,C$2+1,1)))</f>
        <v/>
      </c>
      <c r="D11" s="6">
        <f>IF($A11="",0,SUMIFS(入力!$E$4:$E$203,入力!$B$4:$B$203,"支出",入力!$C$4:$C$203,$A11,入力!$A$4:$A$203,"&gt;="&amp;DATE(設定!$B$3,D$2,1),入力!$A$4:$A$203,"&lt;"&amp;DATE(設定!$B$3,D$2+1,1)))</f>
        <v/>
      </c>
      <c r="E11" s="6">
        <f>IF($A11="",0,SUMIFS(入力!$E$4:$E$203,入力!$B$4:$B$203,"支出",入力!$C$4:$C$203,$A11,入力!$A$4:$A$203,"&gt;="&amp;DATE(設定!$B$3,E$2,1),入力!$A$4:$A$203,"&lt;"&amp;DATE(設定!$B$3,E$2+1,1)))</f>
        <v/>
      </c>
      <c r="F11" s="6">
        <f>IF($A11="",0,SUMIFS(入力!$E$4:$E$203,入力!$B$4:$B$203,"支出",入力!$C$4:$C$203,$A11,入力!$A$4:$A$203,"&gt;="&amp;DATE(設定!$B$3,F$2,1),入力!$A$4:$A$203,"&lt;"&amp;DATE(設定!$B$3,F$2+1,1)))</f>
        <v/>
      </c>
      <c r="G11" s="6">
        <f>IF($A11="",0,SUMIFS(入力!$E$4:$E$203,入力!$B$4:$B$203,"支出",入力!$C$4:$C$203,$A11,入力!$A$4:$A$203,"&gt;="&amp;DATE(設定!$B$3,G$2,1),入力!$A$4:$A$203,"&lt;"&amp;DATE(設定!$B$3,G$2+1,1)))</f>
        <v/>
      </c>
      <c r="H11" s="6">
        <f>IF($A11="",0,SUMIFS(入力!$E$4:$E$203,入力!$B$4:$B$203,"支出",入力!$C$4:$C$203,$A11,入力!$A$4:$A$203,"&gt;="&amp;DATE(設定!$B$3,H$2,1),入力!$A$4:$A$203,"&lt;"&amp;DATE(設定!$B$3,H$2+1,1)))</f>
        <v/>
      </c>
      <c r="I11" s="6">
        <f>IF($A11="",0,SUMIFS(入力!$E$4:$E$203,入力!$B$4:$B$203,"支出",入力!$C$4:$C$203,$A11,入力!$A$4:$A$203,"&gt;="&amp;DATE(設定!$B$3,I$2,1),入力!$A$4:$A$203,"&lt;"&amp;DATE(設定!$B$3,I$2+1,1)))</f>
        <v/>
      </c>
      <c r="J11" s="6">
        <f>IF($A11="",0,SUMIFS(入力!$E$4:$E$203,入力!$B$4:$B$203,"支出",入力!$C$4:$C$203,$A11,入力!$A$4:$A$203,"&gt;="&amp;DATE(設定!$B$3,J$2,1),入力!$A$4:$A$203,"&lt;"&amp;DATE(設定!$B$3,J$2+1,1)))</f>
        <v/>
      </c>
      <c r="K11" s="6">
        <f>IF($A11="",0,SUMIFS(入力!$E$4:$E$203,入力!$B$4:$B$203,"支出",入力!$C$4:$C$203,$A11,入力!$A$4:$A$203,"&gt;="&amp;DATE(設定!$B$3,K$2,1),入力!$A$4:$A$203,"&lt;"&amp;DATE(設定!$B$3,K$2+1,1)))</f>
        <v/>
      </c>
      <c r="L11" s="6">
        <f>IF($A11="",0,SUMIFS(入力!$E$4:$E$203,入力!$B$4:$B$203,"支出",入力!$C$4:$C$203,$A11,入力!$A$4:$A$203,"&gt;="&amp;DATE(設定!$B$3,L$2,1),入力!$A$4:$A$203,"&lt;"&amp;DATE(設定!$B$3,L$2+1,1)))</f>
        <v/>
      </c>
      <c r="M11" s="6">
        <f>IF($A11="",0,SUMIFS(入力!$E$4:$E$203,入力!$B$4:$B$203,"支出",入力!$C$4:$C$203,$A11,入力!$A$4:$A$203,"&gt;="&amp;DATE(設定!$B$3,M$2,1),入力!$A$4:$A$203,"&lt;"&amp;DATE(設定!$B$3,M$2+1,1)))</f>
        <v/>
      </c>
      <c r="N11" s="6">
        <f>SUM(B11:M11)</f>
        <v/>
      </c>
      <c r="O11" s="6">
        <f>ROUND(N11/12,0)</f>
        <v/>
      </c>
      <c r="P11" s="11">
        <f>IF($N$16=0,0,N11/$N$16)</f>
        <v/>
      </c>
    </row>
    <row r="12">
      <c r="A12" s="6">
        <f>IF(設定!A8="","",設定!A8)</f>
        <v/>
      </c>
      <c r="B12" s="6">
        <f>IF($A12="",0,SUMIFS(入力!$E$4:$E$203,入力!$B$4:$B$203,"支出",入力!$C$4:$C$203,$A12,入力!$A$4:$A$203,"&gt;="&amp;DATE(設定!$B$3,B$2,1),入力!$A$4:$A$203,"&lt;"&amp;DATE(設定!$B$3,B$2+1,1)))</f>
        <v/>
      </c>
      <c r="C12" s="6">
        <f>IF($A12="",0,SUMIFS(入力!$E$4:$E$203,入力!$B$4:$B$203,"支出",入力!$C$4:$C$203,$A12,入力!$A$4:$A$203,"&gt;="&amp;DATE(設定!$B$3,C$2,1),入力!$A$4:$A$203,"&lt;"&amp;DATE(設定!$B$3,C$2+1,1)))</f>
        <v/>
      </c>
      <c r="D12" s="6">
        <f>IF($A12="",0,SUMIFS(入力!$E$4:$E$203,入力!$B$4:$B$203,"支出",入力!$C$4:$C$203,$A12,入力!$A$4:$A$203,"&gt;="&amp;DATE(設定!$B$3,D$2,1),入力!$A$4:$A$203,"&lt;"&amp;DATE(設定!$B$3,D$2+1,1)))</f>
        <v/>
      </c>
      <c r="E12" s="6">
        <f>IF($A12="",0,SUMIFS(入力!$E$4:$E$203,入力!$B$4:$B$203,"支出",入力!$C$4:$C$203,$A12,入力!$A$4:$A$203,"&gt;="&amp;DATE(設定!$B$3,E$2,1),入力!$A$4:$A$203,"&lt;"&amp;DATE(設定!$B$3,E$2+1,1)))</f>
        <v/>
      </c>
      <c r="F12" s="6">
        <f>IF($A12="",0,SUMIFS(入力!$E$4:$E$203,入力!$B$4:$B$203,"支出",入力!$C$4:$C$203,$A12,入力!$A$4:$A$203,"&gt;="&amp;DATE(設定!$B$3,F$2,1),入力!$A$4:$A$203,"&lt;"&amp;DATE(設定!$B$3,F$2+1,1)))</f>
        <v/>
      </c>
      <c r="G12" s="6">
        <f>IF($A12="",0,SUMIFS(入力!$E$4:$E$203,入力!$B$4:$B$203,"支出",入力!$C$4:$C$203,$A12,入力!$A$4:$A$203,"&gt;="&amp;DATE(設定!$B$3,G$2,1),入力!$A$4:$A$203,"&lt;"&amp;DATE(設定!$B$3,G$2+1,1)))</f>
        <v/>
      </c>
      <c r="H12" s="6">
        <f>IF($A12="",0,SUMIFS(入力!$E$4:$E$203,入力!$B$4:$B$203,"支出",入力!$C$4:$C$203,$A12,入力!$A$4:$A$203,"&gt;="&amp;DATE(設定!$B$3,H$2,1),入力!$A$4:$A$203,"&lt;"&amp;DATE(設定!$B$3,H$2+1,1)))</f>
        <v/>
      </c>
      <c r="I12" s="6">
        <f>IF($A12="",0,SUMIFS(入力!$E$4:$E$203,入力!$B$4:$B$203,"支出",入力!$C$4:$C$203,$A12,入力!$A$4:$A$203,"&gt;="&amp;DATE(設定!$B$3,I$2,1),入力!$A$4:$A$203,"&lt;"&amp;DATE(設定!$B$3,I$2+1,1)))</f>
        <v/>
      </c>
      <c r="J12" s="6">
        <f>IF($A12="",0,SUMIFS(入力!$E$4:$E$203,入力!$B$4:$B$203,"支出",入力!$C$4:$C$203,$A12,入力!$A$4:$A$203,"&gt;="&amp;DATE(設定!$B$3,J$2,1),入力!$A$4:$A$203,"&lt;"&amp;DATE(設定!$B$3,J$2+1,1)))</f>
        <v/>
      </c>
      <c r="K12" s="6">
        <f>IF($A12="",0,SUMIFS(入力!$E$4:$E$203,入力!$B$4:$B$203,"支出",入力!$C$4:$C$203,$A12,入力!$A$4:$A$203,"&gt;="&amp;DATE(設定!$B$3,K$2,1),入力!$A$4:$A$203,"&lt;"&amp;DATE(設定!$B$3,K$2+1,1)))</f>
        <v/>
      </c>
      <c r="L12" s="6">
        <f>IF($A12="",0,SUMIFS(入力!$E$4:$E$203,入力!$B$4:$B$203,"支出",入力!$C$4:$C$203,$A12,入力!$A$4:$A$203,"&gt;="&amp;DATE(設定!$B$3,L$2,1),入力!$A$4:$A$203,"&lt;"&amp;DATE(設定!$B$3,L$2+1,1)))</f>
        <v/>
      </c>
      <c r="M12" s="6">
        <f>IF($A12="",0,SUMIFS(入力!$E$4:$E$203,入力!$B$4:$B$203,"支出",入力!$C$4:$C$203,$A12,入力!$A$4:$A$203,"&gt;="&amp;DATE(設定!$B$3,M$2,1),入力!$A$4:$A$203,"&lt;"&amp;DATE(設定!$B$3,M$2+1,1)))</f>
        <v/>
      </c>
      <c r="N12" s="6">
        <f>SUM(B12:M12)</f>
        <v/>
      </c>
      <c r="O12" s="6">
        <f>ROUND(N12/12,0)</f>
        <v/>
      </c>
      <c r="P12" s="11">
        <f>IF($N$16=0,0,N12/$N$16)</f>
        <v/>
      </c>
    </row>
    <row r="13">
      <c r="A13" s="6">
        <f>IF(設定!A9="","",設定!A9)</f>
        <v/>
      </c>
      <c r="B13" s="6">
        <f>IF($A13="",0,SUMIFS(入力!$E$4:$E$203,入力!$B$4:$B$203,"支出",入力!$C$4:$C$203,$A13,入力!$A$4:$A$203,"&gt;="&amp;DATE(設定!$B$3,B$2,1),入力!$A$4:$A$203,"&lt;"&amp;DATE(設定!$B$3,B$2+1,1)))</f>
        <v/>
      </c>
      <c r="C13" s="6">
        <f>IF($A13="",0,SUMIFS(入力!$E$4:$E$203,入力!$B$4:$B$203,"支出",入力!$C$4:$C$203,$A13,入力!$A$4:$A$203,"&gt;="&amp;DATE(設定!$B$3,C$2,1),入力!$A$4:$A$203,"&lt;"&amp;DATE(設定!$B$3,C$2+1,1)))</f>
        <v/>
      </c>
      <c r="D13" s="6">
        <f>IF($A13="",0,SUMIFS(入力!$E$4:$E$203,入力!$B$4:$B$203,"支出",入力!$C$4:$C$203,$A13,入力!$A$4:$A$203,"&gt;="&amp;DATE(設定!$B$3,D$2,1),入力!$A$4:$A$203,"&lt;"&amp;DATE(設定!$B$3,D$2+1,1)))</f>
        <v/>
      </c>
      <c r="E13" s="6">
        <f>IF($A13="",0,SUMIFS(入力!$E$4:$E$203,入力!$B$4:$B$203,"支出",入力!$C$4:$C$203,$A13,入力!$A$4:$A$203,"&gt;="&amp;DATE(設定!$B$3,E$2,1),入力!$A$4:$A$203,"&lt;"&amp;DATE(設定!$B$3,E$2+1,1)))</f>
        <v/>
      </c>
      <c r="F13" s="6">
        <f>IF($A13="",0,SUMIFS(入力!$E$4:$E$203,入力!$B$4:$B$203,"支出",入力!$C$4:$C$203,$A13,入力!$A$4:$A$203,"&gt;="&amp;DATE(設定!$B$3,F$2,1),入力!$A$4:$A$203,"&lt;"&amp;DATE(設定!$B$3,F$2+1,1)))</f>
        <v/>
      </c>
      <c r="G13" s="6">
        <f>IF($A13="",0,SUMIFS(入力!$E$4:$E$203,入力!$B$4:$B$203,"支出",入力!$C$4:$C$203,$A13,入力!$A$4:$A$203,"&gt;="&amp;DATE(設定!$B$3,G$2,1),入力!$A$4:$A$203,"&lt;"&amp;DATE(設定!$B$3,G$2+1,1)))</f>
        <v/>
      </c>
      <c r="H13" s="6">
        <f>IF($A13="",0,SUMIFS(入力!$E$4:$E$203,入力!$B$4:$B$203,"支出",入力!$C$4:$C$203,$A13,入力!$A$4:$A$203,"&gt;="&amp;DATE(設定!$B$3,H$2,1),入力!$A$4:$A$203,"&lt;"&amp;DATE(設定!$B$3,H$2+1,1)))</f>
        <v/>
      </c>
      <c r="I13" s="6">
        <f>IF($A13="",0,SUMIFS(入力!$E$4:$E$203,入力!$B$4:$B$203,"支出",入力!$C$4:$C$203,$A13,入力!$A$4:$A$203,"&gt;="&amp;DATE(設定!$B$3,I$2,1),入力!$A$4:$A$203,"&lt;"&amp;DATE(設定!$B$3,I$2+1,1)))</f>
        <v/>
      </c>
      <c r="J13" s="6">
        <f>IF($A13="",0,SUMIFS(入力!$E$4:$E$203,入力!$B$4:$B$203,"支出",入力!$C$4:$C$203,$A13,入力!$A$4:$A$203,"&gt;="&amp;DATE(設定!$B$3,J$2,1),入力!$A$4:$A$203,"&lt;"&amp;DATE(設定!$B$3,J$2+1,1)))</f>
        <v/>
      </c>
      <c r="K13" s="6">
        <f>IF($A13="",0,SUMIFS(入力!$E$4:$E$203,入力!$B$4:$B$203,"支出",入力!$C$4:$C$203,$A13,入力!$A$4:$A$203,"&gt;="&amp;DATE(設定!$B$3,K$2,1),入力!$A$4:$A$203,"&lt;"&amp;DATE(設定!$B$3,K$2+1,1)))</f>
        <v/>
      </c>
      <c r="L13" s="6">
        <f>IF($A13="",0,SUMIFS(入力!$E$4:$E$203,入力!$B$4:$B$203,"支出",入力!$C$4:$C$203,$A13,入力!$A$4:$A$203,"&gt;="&amp;DATE(設定!$B$3,L$2,1),入力!$A$4:$A$203,"&lt;"&amp;DATE(設定!$B$3,L$2+1,1)))</f>
        <v/>
      </c>
      <c r="M13" s="6">
        <f>IF($A13="",0,SUMIFS(入力!$E$4:$E$203,入力!$B$4:$B$203,"支出",入力!$C$4:$C$203,$A13,入力!$A$4:$A$203,"&gt;="&amp;DATE(設定!$B$3,M$2,1),入力!$A$4:$A$203,"&lt;"&amp;DATE(設定!$B$3,M$2+1,1)))</f>
        <v/>
      </c>
      <c r="N13" s="6">
        <f>SUM(B13:M13)</f>
        <v/>
      </c>
      <c r="O13" s="6">
        <f>ROUND(N13/12,0)</f>
        <v/>
      </c>
      <c r="P13" s="11">
        <f>IF($N$16=0,0,N13/$N$16)</f>
        <v/>
      </c>
    </row>
    <row r="14">
      <c r="A14" s="6">
        <f>IF(設定!A10="","",設定!A10)</f>
        <v/>
      </c>
      <c r="B14" s="6">
        <f>IF($A14="",0,SUMIFS(入力!$E$4:$E$203,入力!$B$4:$B$203,"支出",入力!$C$4:$C$203,$A14,入力!$A$4:$A$203,"&gt;="&amp;DATE(設定!$B$3,B$2,1),入力!$A$4:$A$203,"&lt;"&amp;DATE(設定!$B$3,B$2+1,1)))</f>
        <v/>
      </c>
      <c r="C14" s="6">
        <f>IF($A14="",0,SUMIFS(入力!$E$4:$E$203,入力!$B$4:$B$203,"支出",入力!$C$4:$C$203,$A14,入力!$A$4:$A$203,"&gt;="&amp;DATE(設定!$B$3,C$2,1),入力!$A$4:$A$203,"&lt;"&amp;DATE(設定!$B$3,C$2+1,1)))</f>
        <v/>
      </c>
      <c r="D14" s="6">
        <f>IF($A14="",0,SUMIFS(入力!$E$4:$E$203,入力!$B$4:$B$203,"支出",入力!$C$4:$C$203,$A14,入力!$A$4:$A$203,"&gt;="&amp;DATE(設定!$B$3,D$2,1),入力!$A$4:$A$203,"&lt;"&amp;DATE(設定!$B$3,D$2+1,1)))</f>
        <v/>
      </c>
      <c r="E14" s="6">
        <f>IF($A14="",0,SUMIFS(入力!$E$4:$E$203,入力!$B$4:$B$203,"支出",入力!$C$4:$C$203,$A14,入力!$A$4:$A$203,"&gt;="&amp;DATE(設定!$B$3,E$2,1),入力!$A$4:$A$203,"&lt;"&amp;DATE(設定!$B$3,E$2+1,1)))</f>
        <v/>
      </c>
      <c r="F14" s="6">
        <f>IF($A14="",0,SUMIFS(入力!$E$4:$E$203,入力!$B$4:$B$203,"支出",入力!$C$4:$C$203,$A14,入力!$A$4:$A$203,"&gt;="&amp;DATE(設定!$B$3,F$2,1),入力!$A$4:$A$203,"&lt;"&amp;DATE(設定!$B$3,F$2+1,1)))</f>
        <v/>
      </c>
      <c r="G14" s="6">
        <f>IF($A14="",0,SUMIFS(入力!$E$4:$E$203,入力!$B$4:$B$203,"支出",入力!$C$4:$C$203,$A14,入力!$A$4:$A$203,"&gt;="&amp;DATE(設定!$B$3,G$2,1),入力!$A$4:$A$203,"&lt;"&amp;DATE(設定!$B$3,G$2+1,1)))</f>
        <v/>
      </c>
      <c r="H14" s="6">
        <f>IF($A14="",0,SUMIFS(入力!$E$4:$E$203,入力!$B$4:$B$203,"支出",入力!$C$4:$C$203,$A14,入力!$A$4:$A$203,"&gt;="&amp;DATE(設定!$B$3,H$2,1),入力!$A$4:$A$203,"&lt;"&amp;DATE(設定!$B$3,H$2+1,1)))</f>
        <v/>
      </c>
      <c r="I14" s="6">
        <f>IF($A14="",0,SUMIFS(入力!$E$4:$E$203,入力!$B$4:$B$203,"支出",入力!$C$4:$C$203,$A14,入力!$A$4:$A$203,"&gt;="&amp;DATE(設定!$B$3,I$2,1),入力!$A$4:$A$203,"&lt;"&amp;DATE(設定!$B$3,I$2+1,1)))</f>
        <v/>
      </c>
      <c r="J14" s="6">
        <f>IF($A14="",0,SUMIFS(入力!$E$4:$E$203,入力!$B$4:$B$203,"支出",入力!$C$4:$C$203,$A14,入力!$A$4:$A$203,"&gt;="&amp;DATE(設定!$B$3,J$2,1),入力!$A$4:$A$203,"&lt;"&amp;DATE(設定!$B$3,J$2+1,1)))</f>
        <v/>
      </c>
      <c r="K14" s="6">
        <f>IF($A14="",0,SUMIFS(入力!$E$4:$E$203,入力!$B$4:$B$203,"支出",入力!$C$4:$C$203,$A14,入力!$A$4:$A$203,"&gt;="&amp;DATE(設定!$B$3,K$2,1),入力!$A$4:$A$203,"&lt;"&amp;DATE(設定!$B$3,K$2+1,1)))</f>
        <v/>
      </c>
      <c r="L14" s="6">
        <f>IF($A14="",0,SUMIFS(入力!$E$4:$E$203,入力!$B$4:$B$203,"支出",入力!$C$4:$C$203,$A14,入力!$A$4:$A$203,"&gt;="&amp;DATE(設定!$B$3,L$2,1),入力!$A$4:$A$203,"&lt;"&amp;DATE(設定!$B$3,L$2+1,1)))</f>
        <v/>
      </c>
      <c r="M14" s="6">
        <f>IF($A14="",0,SUMIFS(入力!$E$4:$E$203,入力!$B$4:$B$203,"支出",入力!$C$4:$C$203,$A14,入力!$A$4:$A$203,"&gt;="&amp;DATE(設定!$B$3,M$2,1),入力!$A$4:$A$203,"&lt;"&amp;DATE(設定!$B$3,M$2+1,1)))</f>
        <v/>
      </c>
      <c r="N14" s="6">
        <f>SUM(B14:M14)</f>
        <v/>
      </c>
      <c r="O14" s="6">
        <f>ROUND(N14/12,0)</f>
        <v/>
      </c>
      <c r="P14" s="11">
        <f>IF($N$16=0,0,N14/$N$16)</f>
        <v/>
      </c>
    </row>
    <row r="15">
      <c r="A15" s="6">
        <f>IF(設定!A11="","",設定!A11)</f>
        <v/>
      </c>
      <c r="B15" s="6">
        <f>IF($A15="",0,SUMIFS(入力!$E$4:$E$203,入力!$B$4:$B$203,"支出",入力!$C$4:$C$203,$A15,入力!$A$4:$A$203,"&gt;="&amp;DATE(設定!$B$3,B$2,1),入力!$A$4:$A$203,"&lt;"&amp;DATE(設定!$B$3,B$2+1,1)))</f>
        <v/>
      </c>
      <c r="C15" s="6">
        <f>IF($A15="",0,SUMIFS(入力!$E$4:$E$203,入力!$B$4:$B$203,"支出",入力!$C$4:$C$203,$A15,入力!$A$4:$A$203,"&gt;="&amp;DATE(設定!$B$3,C$2,1),入力!$A$4:$A$203,"&lt;"&amp;DATE(設定!$B$3,C$2+1,1)))</f>
        <v/>
      </c>
      <c r="D15" s="6">
        <f>IF($A15="",0,SUMIFS(入力!$E$4:$E$203,入力!$B$4:$B$203,"支出",入力!$C$4:$C$203,$A15,入力!$A$4:$A$203,"&gt;="&amp;DATE(設定!$B$3,D$2,1),入力!$A$4:$A$203,"&lt;"&amp;DATE(設定!$B$3,D$2+1,1)))</f>
        <v/>
      </c>
      <c r="E15" s="6">
        <f>IF($A15="",0,SUMIFS(入力!$E$4:$E$203,入力!$B$4:$B$203,"支出",入力!$C$4:$C$203,$A15,入力!$A$4:$A$203,"&gt;="&amp;DATE(設定!$B$3,E$2,1),入力!$A$4:$A$203,"&lt;"&amp;DATE(設定!$B$3,E$2+1,1)))</f>
        <v/>
      </c>
      <c r="F15" s="6">
        <f>IF($A15="",0,SUMIFS(入力!$E$4:$E$203,入力!$B$4:$B$203,"支出",入力!$C$4:$C$203,$A15,入力!$A$4:$A$203,"&gt;="&amp;DATE(設定!$B$3,F$2,1),入力!$A$4:$A$203,"&lt;"&amp;DATE(設定!$B$3,F$2+1,1)))</f>
        <v/>
      </c>
      <c r="G15" s="6">
        <f>IF($A15="",0,SUMIFS(入力!$E$4:$E$203,入力!$B$4:$B$203,"支出",入力!$C$4:$C$203,$A15,入力!$A$4:$A$203,"&gt;="&amp;DATE(設定!$B$3,G$2,1),入力!$A$4:$A$203,"&lt;"&amp;DATE(設定!$B$3,G$2+1,1)))</f>
        <v/>
      </c>
      <c r="H15" s="6">
        <f>IF($A15="",0,SUMIFS(入力!$E$4:$E$203,入力!$B$4:$B$203,"支出",入力!$C$4:$C$203,$A15,入力!$A$4:$A$203,"&gt;="&amp;DATE(設定!$B$3,H$2,1),入力!$A$4:$A$203,"&lt;"&amp;DATE(設定!$B$3,H$2+1,1)))</f>
        <v/>
      </c>
      <c r="I15" s="6">
        <f>IF($A15="",0,SUMIFS(入力!$E$4:$E$203,入力!$B$4:$B$203,"支出",入力!$C$4:$C$203,$A15,入力!$A$4:$A$203,"&gt;="&amp;DATE(設定!$B$3,I$2,1),入力!$A$4:$A$203,"&lt;"&amp;DATE(設定!$B$3,I$2+1,1)))</f>
        <v/>
      </c>
      <c r="J15" s="6">
        <f>IF($A15="",0,SUMIFS(入力!$E$4:$E$203,入力!$B$4:$B$203,"支出",入力!$C$4:$C$203,$A15,入力!$A$4:$A$203,"&gt;="&amp;DATE(設定!$B$3,J$2,1),入力!$A$4:$A$203,"&lt;"&amp;DATE(設定!$B$3,J$2+1,1)))</f>
        <v/>
      </c>
      <c r="K15" s="6">
        <f>IF($A15="",0,SUMIFS(入力!$E$4:$E$203,入力!$B$4:$B$203,"支出",入力!$C$4:$C$203,$A15,入力!$A$4:$A$203,"&gt;="&amp;DATE(設定!$B$3,K$2,1),入力!$A$4:$A$203,"&lt;"&amp;DATE(設定!$B$3,K$2+1,1)))</f>
        <v/>
      </c>
      <c r="L15" s="6">
        <f>IF($A15="",0,SUMIFS(入力!$E$4:$E$203,入力!$B$4:$B$203,"支出",入力!$C$4:$C$203,$A15,入力!$A$4:$A$203,"&gt;="&amp;DATE(設定!$B$3,L$2,1),入力!$A$4:$A$203,"&lt;"&amp;DATE(設定!$B$3,L$2+1,1)))</f>
        <v/>
      </c>
      <c r="M15" s="6">
        <f>IF($A15="",0,SUMIFS(入力!$E$4:$E$203,入力!$B$4:$B$203,"支出",入力!$C$4:$C$203,$A15,入力!$A$4:$A$203,"&gt;="&amp;DATE(設定!$B$3,M$2,1),入力!$A$4:$A$203,"&lt;"&amp;DATE(設定!$B$3,M$2+1,1)))</f>
        <v/>
      </c>
      <c r="N15" s="6">
        <f>SUM(B15:M15)</f>
        <v/>
      </c>
      <c r="O15" s="6">
        <f>ROUND(N15/12,0)</f>
        <v/>
      </c>
      <c r="P15" s="11">
        <f>IF($N$16=0,0,N15/$N$16)</f>
        <v/>
      </c>
    </row>
    <row r="16">
      <c r="A16" s="9" t="inlineStr">
        <is>
          <t>支出合計</t>
        </is>
      </c>
      <c r="B16" s="9">
        <f>SUM(B10:B15)</f>
        <v/>
      </c>
      <c r="C16" s="9">
        <f>SUM(C10:C15)</f>
        <v/>
      </c>
      <c r="D16" s="9">
        <f>SUM(D10:D15)</f>
        <v/>
      </c>
      <c r="E16" s="9">
        <f>SUM(E10:E15)</f>
        <v/>
      </c>
      <c r="F16" s="9">
        <f>SUM(F10:F15)</f>
        <v/>
      </c>
      <c r="G16" s="9">
        <f>SUM(G10:G15)</f>
        <v/>
      </c>
      <c r="H16" s="9">
        <f>SUM(H10:H15)</f>
        <v/>
      </c>
      <c r="I16" s="9">
        <f>SUM(I10:I15)</f>
        <v/>
      </c>
      <c r="J16" s="9">
        <f>SUM(J10:J15)</f>
        <v/>
      </c>
      <c r="K16" s="9">
        <f>SUM(K10:K15)</f>
        <v/>
      </c>
      <c r="L16" s="9">
        <f>SUM(L10:L15)</f>
        <v/>
      </c>
      <c r="M16" s="9">
        <f>SUM(M10:M15)</f>
        <v/>
      </c>
      <c r="N16" s="9">
        <f>SUM(B16:M16)</f>
        <v/>
      </c>
      <c r="O16" s="9">
        <f>ROUND(N16/12,0)</f>
        <v/>
      </c>
      <c r="P16" s="9" t="n"/>
    </row>
    <row r="18">
      <c r="A18" s="12" t="inlineStr">
        <is>
          <t>収支（収入−支出）</t>
        </is>
      </c>
      <c r="B18" s="12">
        <f>B7-B16</f>
        <v/>
      </c>
      <c r="C18" s="12">
        <f>C7-C16</f>
        <v/>
      </c>
      <c r="D18" s="12">
        <f>D7-D16</f>
        <v/>
      </c>
      <c r="E18" s="12">
        <f>E7-E16</f>
        <v/>
      </c>
      <c r="F18" s="12">
        <f>F7-F16</f>
        <v/>
      </c>
      <c r="G18" s="12">
        <f>G7-G16</f>
        <v/>
      </c>
      <c r="H18" s="12">
        <f>H7-H16</f>
        <v/>
      </c>
      <c r="I18" s="12">
        <f>I7-I16</f>
        <v/>
      </c>
      <c r="J18" s="12">
        <f>J7-J16</f>
        <v/>
      </c>
      <c r="K18" s="12">
        <f>K7-K16</f>
        <v/>
      </c>
      <c r="L18" s="12">
        <f>L7-L16</f>
        <v/>
      </c>
      <c r="M18" s="12">
        <f>M7-M16</f>
        <v/>
      </c>
      <c r="N18" s="12">
        <f>SUM(B18:M18)</f>
        <v/>
      </c>
      <c r="O18" s="12">
        <f>ROUND(N18/12,0)</f>
        <v/>
      </c>
      <c r="P18" s="12" t="n"/>
    </row>
    <row r="19">
      <c r="A19" s="12" t="inlineStr">
        <is>
          <t>累計収支</t>
        </is>
      </c>
      <c r="B19" s="12">
        <f>SUM($B18:B18)</f>
        <v/>
      </c>
      <c r="C19" s="12">
        <f>SUM($B18:C18)</f>
        <v/>
      </c>
      <c r="D19" s="12">
        <f>SUM($B18:D18)</f>
        <v/>
      </c>
      <c r="E19" s="12">
        <f>SUM($B18:E18)</f>
        <v/>
      </c>
      <c r="F19" s="12">
        <f>SUM($B18:F18)</f>
        <v/>
      </c>
      <c r="G19" s="12">
        <f>SUM($B18:G18)</f>
        <v/>
      </c>
      <c r="H19" s="12">
        <f>SUM($B18:H18)</f>
        <v/>
      </c>
      <c r="I19" s="12">
        <f>SUM($B18:I18)</f>
        <v/>
      </c>
      <c r="J19" s="12">
        <f>SUM($B18:J18)</f>
        <v/>
      </c>
      <c r="K19" s="12">
        <f>SUM($B18:K18)</f>
        <v/>
      </c>
      <c r="L19" s="12">
        <f>SUM($B18:L18)</f>
        <v/>
      </c>
      <c r="M19" s="12">
        <f>SUM($B18:M18)</f>
        <v/>
      </c>
      <c r="N19" s="12">
        <f>M19</f>
        <v/>
      </c>
      <c r="O19" s="12" t="inlineStr"/>
      <c r="P19" s="12" t="n"/>
    </row>
    <row r="21">
      <c r="A21" s="2" t="inlineStr">
        <is>
          <t>無料版｜全機能版はBOOTHで販売中　© Kentinua ｜ https://tools.kentinua.com/</t>
        </is>
      </c>
    </row>
    <row r="22">
      <c r="A22" s="13" t="inlineStr">
        <is>
          <t>※グラフ・費目の追加（最大20）・入力1000行は全機能版で利用できます。</t>
        </is>
      </c>
    </row>
  </sheetData>
  <conditionalFormatting sqref="B18:N19">
    <cfRule type="expression" priority="1" dxfId="0">
      <formula>B18&lt;0</formula>
    </cfRule>
  </conditionalFormatting>
  <pageMargins left="0.4" right="0.4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4" t="inlineStr">
        <is>
          <t>設定</t>
        </is>
      </c>
    </row>
    <row r="3">
      <c r="A3" s="15" t="inlineStr">
        <is>
          <t>年</t>
        </is>
      </c>
      <c r="B3" s="16" t="n">
        <v>2026</v>
      </c>
    </row>
    <row r="5">
      <c r="A5" s="3" t="inlineStr">
        <is>
          <t>支出の費目</t>
        </is>
      </c>
      <c r="B5" s="3" t="inlineStr">
        <is>
          <t>収入の費目</t>
        </is>
      </c>
      <c r="D5" s="17" t="inlineStr">
        <is>
          <t>費目は自由に書き換え・追加できます</t>
        </is>
      </c>
    </row>
    <row r="6">
      <c r="A6" s="16" t="inlineStr">
        <is>
          <t>食費</t>
        </is>
      </c>
      <c r="B6" s="16" t="inlineStr">
        <is>
          <t>給与</t>
        </is>
      </c>
    </row>
    <row r="7">
      <c r="A7" s="16" t="inlineStr">
        <is>
          <t>日用品</t>
        </is>
      </c>
      <c r="B7" s="16" t="inlineStr">
        <is>
          <t>その他収入</t>
        </is>
      </c>
      <c r="D7" s="2" t="inlineStr">
        <is>
          <t>無料版｜全機能版はBOOTHで販売中　© Kentinua ｜ https://tools.kentinua.com/</t>
        </is>
      </c>
    </row>
    <row r="8">
      <c r="A8" s="16" t="inlineStr">
        <is>
          <t>住居費</t>
        </is>
      </c>
      <c r="B8" s="16" t="n"/>
    </row>
    <row r="9">
      <c r="A9" s="16" t="inlineStr">
        <is>
          <t>水道光熱費</t>
        </is>
      </c>
      <c r="B9" s="16" t="n"/>
    </row>
    <row r="10">
      <c r="A10" s="16" t="inlineStr">
        <is>
          <t>通信費</t>
        </is>
      </c>
      <c r="B10" s="16" t="n"/>
    </row>
    <row r="11">
      <c r="A11" s="16" t="inlineStr">
        <is>
          <t>その他</t>
        </is>
      </c>
      <c r="B11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2026-10-18T02:53:22Z</dcterms:created>
  <dcterms:modified xmlns:dcterms="http://purl.org/dc/terms/" xmlns:xsi="http://www.w3.org/2001/XMLSchema-instance" xsi:type="dcterms:W3CDTF">2026-10-18T02:53:22Z</dcterms:modified>
</cp:coreProperties>
</file>